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llcac\Course Registration\"/>
    </mc:Choice>
  </mc:AlternateContent>
  <bookViews>
    <workbookView xWindow="-105" yWindow="-105" windowWidth="23250" windowHeight="12450"/>
  </bookViews>
  <sheets>
    <sheet name="SCHEDULE" sheetId="1" r:id="rId1"/>
    <sheet name="REQUIREMENTS" sheetId="2" r:id="rId2"/>
    <sheet name="CLASS TYP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B2" i="2"/>
  <c r="D83" i="1"/>
  <c r="D82" i="1"/>
  <c r="G81" i="1"/>
  <c r="D81" i="1"/>
  <c r="G80" i="1" s="1"/>
  <c r="D80" i="1"/>
  <c r="G79" i="1"/>
  <c r="D79" i="1"/>
  <c r="G78" i="1" s="1"/>
  <c r="D78" i="1"/>
  <c r="G77" i="1"/>
  <c r="D77" i="1"/>
  <c r="D76" i="1"/>
  <c r="G76" i="1" s="1"/>
  <c r="D75" i="1"/>
  <c r="G75" i="1" s="1"/>
  <c r="D70" i="1"/>
  <c r="D69" i="1"/>
  <c r="G68" i="1" s="1"/>
  <c r="D68" i="1"/>
  <c r="G67" i="1" s="1"/>
  <c r="D67" i="1"/>
  <c r="G66" i="1" s="1"/>
  <c r="D66" i="1"/>
  <c r="G65" i="1" s="1"/>
  <c r="D65" i="1"/>
  <c r="G64" i="1"/>
  <c r="D64" i="1"/>
  <c r="D63" i="1"/>
  <c r="G63" i="1" s="1"/>
  <c r="D62" i="1"/>
  <c r="D57" i="1"/>
  <c r="D56" i="1"/>
  <c r="G55" i="1" s="1"/>
  <c r="D55" i="1"/>
  <c r="G54" i="1" s="1"/>
  <c r="D54" i="1"/>
  <c r="G53" i="1" s="1"/>
  <c r="D53" i="1"/>
  <c r="G52" i="1"/>
  <c r="D52" i="1"/>
  <c r="G51" i="1" s="1"/>
  <c r="D51" i="1"/>
  <c r="G50" i="1"/>
  <c r="D49" i="1"/>
  <c r="D41" i="1"/>
  <c r="D40" i="1"/>
  <c r="G39" i="1" s="1"/>
  <c r="D39" i="1"/>
  <c r="G38" i="1" s="1"/>
  <c r="D38" i="1"/>
  <c r="G37" i="1" s="1"/>
  <c r="D37" i="1"/>
  <c r="G36" i="1"/>
  <c r="D36" i="1"/>
  <c r="G35" i="1" s="1"/>
  <c r="D35" i="1"/>
  <c r="D34" i="1"/>
  <c r="D33" i="1"/>
  <c r="G33" i="1" s="1"/>
  <c r="D28" i="1"/>
  <c r="G26" i="1" s="1"/>
  <c r="D27" i="1"/>
  <c r="G25" i="1" s="1"/>
  <c r="D26" i="1"/>
  <c r="G24" i="1" s="1"/>
  <c r="D25" i="1"/>
  <c r="G23" i="1" s="1"/>
  <c r="D24" i="1"/>
  <c r="D23" i="1"/>
  <c r="G22" i="1"/>
  <c r="D22" i="1"/>
  <c r="D21" i="1"/>
  <c r="D20" i="1"/>
  <c r="D15" i="1"/>
  <c r="G13" i="1" s="1"/>
  <c r="H13" i="1" s="1"/>
  <c r="D14" i="1"/>
  <c r="G12" i="1" s="1"/>
  <c r="H12" i="1" s="1"/>
  <c r="D13" i="1"/>
  <c r="G11" i="1" s="1"/>
  <c r="H11" i="1" s="1"/>
  <c r="D12" i="1"/>
  <c r="G10" i="1" s="1"/>
  <c r="H10" i="1" s="1"/>
  <c r="D11" i="1"/>
  <c r="G9" i="1" s="1"/>
  <c r="H9" i="1" s="1"/>
  <c r="H22" i="1" s="1"/>
  <c r="D10" i="1"/>
  <c r="D9" i="1"/>
  <c r="D8" i="1"/>
  <c r="D7" i="1"/>
  <c r="G49" i="1" l="1"/>
  <c r="H24" i="1"/>
  <c r="H23" i="1"/>
  <c r="G62" i="1"/>
  <c r="G21" i="1"/>
  <c r="G8" i="1"/>
  <c r="H8" i="1" s="1"/>
  <c r="H21" i="1" s="1"/>
  <c r="G20" i="1"/>
  <c r="H35" i="1"/>
  <c r="H51" i="1" s="1"/>
  <c r="H64" i="1" s="1"/>
  <c r="H77" i="1" s="1"/>
  <c r="H25" i="1"/>
  <c r="H38" i="1" s="1"/>
  <c r="H54" i="1" s="1"/>
  <c r="H67" i="1" s="1"/>
  <c r="H80" i="1" s="1"/>
  <c r="B10" i="2" s="1"/>
  <c r="G34" i="1"/>
  <c r="G7" i="1"/>
  <c r="H7" i="1" s="1"/>
  <c r="H26" i="1"/>
  <c r="H39" i="1" s="1"/>
  <c r="H55" i="1" s="1"/>
  <c r="H68" i="1" s="1"/>
  <c r="H81" i="1" s="1"/>
  <c r="B9" i="2" s="1"/>
  <c r="H36" i="1"/>
  <c r="H37" i="1"/>
  <c r="H53" i="1" s="1"/>
  <c r="H66" i="1" s="1"/>
  <c r="H79" i="1" s="1"/>
  <c r="B7" i="2" s="1"/>
  <c r="H52" i="1"/>
  <c r="H65" i="1" s="1"/>
  <c r="H78" i="1" s="1"/>
  <c r="H34" i="1" l="1"/>
  <c r="H50" i="1" s="1"/>
  <c r="H63" i="1" s="1"/>
  <c r="H76" i="1" s="1"/>
  <c r="B4" i="2" s="1"/>
  <c r="H20" i="1"/>
  <c r="H33" i="1" s="1"/>
  <c r="H49" i="1" s="1"/>
  <c r="H62" i="1" s="1"/>
  <c r="H75" i="1" s="1"/>
  <c r="B5" i="2" s="1"/>
  <c r="B12" i="2"/>
  <c r="B3" i="2"/>
  <c r="B14" i="2"/>
  <c r="B8" i="2"/>
  <c r="B6" i="2"/>
  <c r="B11" i="2"/>
  <c r="B15" i="2" l="1"/>
</calcChain>
</file>

<file path=xl/sharedStrings.xml><?xml version="1.0" encoding="utf-8"?>
<sst xmlns="http://schemas.openxmlformats.org/spreadsheetml/2006/main" count="227" uniqueCount="56">
  <si>
    <t>Student Name: __________________________________</t>
  </si>
  <si>
    <t>CAC Signature: __________________________</t>
  </si>
  <si>
    <t>SOPHOMORE SEMESTER 1</t>
  </si>
  <si>
    <t>Class Requirement:</t>
  </si>
  <si>
    <t>Class Name:</t>
  </si>
  <si>
    <t>Class Type:</t>
  </si>
  <si>
    <t>Credits</t>
  </si>
  <si>
    <t>Total Credits Per Semester:</t>
  </si>
  <si>
    <t>Total Credits Overall:</t>
  </si>
  <si>
    <t>Math:</t>
  </si>
  <si>
    <t>Math</t>
  </si>
  <si>
    <t>Computer Science:</t>
  </si>
  <si>
    <t>Science:</t>
  </si>
  <si>
    <t>SI chem</t>
  </si>
  <si>
    <t>Science</t>
  </si>
  <si>
    <t>History/Social Studies:</t>
  </si>
  <si>
    <t>MSI</t>
  </si>
  <si>
    <t>English:</t>
  </si>
  <si>
    <t>AmStud</t>
  </si>
  <si>
    <t>History/Social Studies</t>
  </si>
  <si>
    <t>World Language:</t>
  </si>
  <si>
    <t>Literary Explorations I</t>
  </si>
  <si>
    <t>English</t>
  </si>
  <si>
    <t>Wellness:</t>
  </si>
  <si>
    <t>World Language</t>
  </si>
  <si>
    <t>Fine Arts:</t>
  </si>
  <si>
    <t>Wellness</t>
  </si>
  <si>
    <t>Fine Arts</t>
  </si>
  <si>
    <t>SOPHOMORE SEMESTER 2</t>
  </si>
  <si>
    <t>SI physics</t>
  </si>
  <si>
    <t>Literary Explorations II</t>
  </si>
  <si>
    <t>JUNIOR SEMESTER 1</t>
  </si>
  <si>
    <t>Math/Science:</t>
  </si>
  <si>
    <t>Literary Explorations III</t>
  </si>
  <si>
    <t>Elective:</t>
  </si>
  <si>
    <t>JUNIOR SEMESTER 2</t>
  </si>
  <si>
    <t>ABS</t>
  </si>
  <si>
    <t>World in the 20th Century</t>
  </si>
  <si>
    <t>SENIOR SEMESTER 1</t>
  </si>
  <si>
    <t>SENIOR SEMESTER 2</t>
  </si>
  <si>
    <t>Requirement</t>
  </si>
  <si>
    <t>Requirement Fulfilled?</t>
  </si>
  <si>
    <t>computer science taken sophomore year:</t>
  </si>
  <si>
    <t>3 credits in math (excluding CSI):</t>
  </si>
  <si>
    <t>4 credits in science:</t>
  </si>
  <si>
    <t>1 additional credit in math/science:</t>
  </si>
  <si>
    <t>3 credits in English:</t>
  </si>
  <si>
    <t>2 credits in world language:</t>
  </si>
  <si>
    <t>2.5 credits in history/social studies:</t>
  </si>
  <si>
    <t>0.5 credits in fine arts:</t>
  </si>
  <si>
    <t>1 credit in wellness:</t>
  </si>
  <si>
    <t>1 English every semester:</t>
  </si>
  <si>
    <t>1 math every semester:</t>
  </si>
  <si>
    <t>1 history/social science sophomore year (AmStud):</t>
  </si>
  <si>
    <t>history/social science every semester Jr/Snr year:</t>
  </si>
  <si>
    <t>All requirements fulfilled: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</si>
</sst>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1155CC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2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0" fontId="1" fillId="0" borderId="3" xfId="0" applyFont="1" applyBorder="1"/>
    <xf numFmtId="0" fontId="1" fillId="0" borderId="3" xfId="0" applyFont="1" applyBorder="1" applyAlignment="1"/>
    <xf numFmtId="2" fontId="1" fillId="0" borderId="3" xfId="0" applyNumberFormat="1" applyFont="1" applyBorder="1" applyAlignment="1"/>
    <xf numFmtId="2" fontId="0" fillId="0" borderId="3" xfId="0" applyNumberFormat="1" applyFont="1" applyBorder="1"/>
    <xf numFmtId="2" fontId="1" fillId="0" borderId="3" xfId="0" applyNumberFormat="1" applyFont="1" applyBorder="1"/>
    <xf numFmtId="0" fontId="0" fillId="2" borderId="4" xfId="0" applyFont="1" applyFill="1" applyBorder="1" applyAlignment="1">
      <alignment horizontal="left"/>
    </xf>
    <xf numFmtId="0" fontId="1" fillId="0" borderId="5" xfId="0" applyFont="1" applyBorder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1" fillId="0" borderId="3" xfId="0" applyFont="1" applyBorder="1" applyAlignment="1"/>
    <xf numFmtId="0" fontId="2" fillId="0" borderId="3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2" borderId="0" xfId="0" applyFont="1" applyFill="1" applyAlignment="1"/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7"/>
  <sheetViews>
    <sheetView tabSelected="1" workbookViewId="0">
      <selection activeCell="D63" sqref="D63"/>
    </sheetView>
  </sheetViews>
  <sheetFormatPr defaultColWidth="14.42578125" defaultRowHeight="15" customHeight="1"/>
  <cols>
    <col min="1" max="1" width="22.85546875" customWidth="1"/>
    <col min="2" max="2" width="27" customWidth="1"/>
    <col min="3" max="3" width="27.140625" customWidth="1"/>
    <col min="4" max="4" width="14.42578125" customWidth="1"/>
    <col min="5" max="5" width="14.42578125" hidden="1" customWidth="1"/>
    <col min="6" max="6" width="21.42578125" hidden="1" customWidth="1"/>
    <col min="7" max="7" width="27.140625" hidden="1" customWidth="1"/>
    <col min="8" max="8" width="21.140625" hidden="1" customWidth="1"/>
  </cols>
  <sheetData>
    <row r="1" spans="1:8" ht="15.75" customHeight="1">
      <c r="A1" s="30" t="s">
        <v>0</v>
      </c>
      <c r="B1" s="31"/>
      <c r="C1" s="1"/>
      <c r="D1" s="1"/>
      <c r="F1" s="2"/>
      <c r="G1" s="3"/>
      <c r="H1" s="4"/>
    </row>
    <row r="2" spans="1:8" ht="15.75" customHeight="1">
      <c r="A2" s="1"/>
      <c r="B2" s="1"/>
      <c r="C2" s="30" t="s">
        <v>1</v>
      </c>
      <c r="D2" s="31"/>
      <c r="F2" s="2"/>
      <c r="G2" s="3"/>
      <c r="H2" s="4"/>
    </row>
    <row r="3" spans="1:8" ht="15.75" customHeight="1">
      <c r="A3" s="5"/>
      <c r="B3" s="5"/>
      <c r="C3" s="5"/>
      <c r="D3" s="5"/>
      <c r="F3" s="2"/>
      <c r="G3" s="3"/>
      <c r="H3" s="4"/>
    </row>
    <row r="4" spans="1:8" ht="15.75" customHeight="1">
      <c r="A4" s="5"/>
      <c r="B4" s="5"/>
      <c r="C4" s="5"/>
      <c r="D4" s="5"/>
      <c r="F4" s="2"/>
      <c r="G4" s="3"/>
      <c r="H4" s="4"/>
    </row>
    <row r="5" spans="1:8" ht="15.75" customHeight="1">
      <c r="A5" s="28" t="s">
        <v>2</v>
      </c>
      <c r="B5" s="29"/>
      <c r="C5" s="29"/>
      <c r="D5" s="29"/>
      <c r="F5" s="6"/>
      <c r="G5" s="7"/>
      <c r="H5" s="4"/>
    </row>
    <row r="6" spans="1:8" ht="15.75" customHeight="1">
      <c r="A6" s="8" t="s">
        <v>3</v>
      </c>
      <c r="B6" s="8" t="s">
        <v>4</v>
      </c>
      <c r="C6" s="8" t="s">
        <v>5</v>
      </c>
      <c r="D6" s="9" t="s">
        <v>6</v>
      </c>
      <c r="F6" s="8" t="s">
        <v>5</v>
      </c>
      <c r="G6" s="9" t="s">
        <v>7</v>
      </c>
      <c r="H6" s="10" t="s">
        <v>8</v>
      </c>
    </row>
    <row r="7" spans="1:8" ht="15.75" customHeight="1">
      <c r="A7" s="11" t="s">
        <v>9</v>
      </c>
      <c r="B7" s="12"/>
      <c r="C7" s="11" t="s">
        <v>10</v>
      </c>
      <c r="D7" s="13">
        <f t="shared" ref="D7:D15" si="0">IF(NOT(ISBLANK(B7)), 0.5, 0)</f>
        <v>0</v>
      </c>
      <c r="F7" s="11" t="s">
        <v>9</v>
      </c>
      <c r="G7" s="14">
        <f>SUMIF(C7:C15, "Math", D7:D15)</f>
        <v>0</v>
      </c>
      <c r="H7" s="15">
        <f t="shared" ref="H7:H13" si="1">SUM(G7)</f>
        <v>0</v>
      </c>
    </row>
    <row r="8" spans="1:8" ht="15.75" customHeight="1">
      <c r="A8" s="11" t="s">
        <v>11</v>
      </c>
      <c r="B8" s="11"/>
      <c r="C8" s="11" t="s">
        <v>10</v>
      </c>
      <c r="D8" s="13">
        <f t="shared" si="0"/>
        <v>0</v>
      </c>
      <c r="F8" s="11" t="s">
        <v>12</v>
      </c>
      <c r="G8" s="14">
        <f>SUMIF(C7:C15, "Science", D7:D15)</f>
        <v>1</v>
      </c>
      <c r="H8" s="15">
        <f t="shared" si="1"/>
        <v>1</v>
      </c>
    </row>
    <row r="9" spans="1:8" ht="15.75" customHeight="1">
      <c r="A9" s="11" t="s">
        <v>12</v>
      </c>
      <c r="B9" s="12" t="s">
        <v>13</v>
      </c>
      <c r="C9" s="11" t="s">
        <v>14</v>
      </c>
      <c r="D9" s="13">
        <f t="shared" si="0"/>
        <v>0.5</v>
      </c>
      <c r="F9" s="11" t="s">
        <v>15</v>
      </c>
      <c r="G9" s="14">
        <f>SUMIF(C7:C15, "History/Social Studies", D7:D15)</f>
        <v>0.5</v>
      </c>
      <c r="H9" s="15">
        <f t="shared" si="1"/>
        <v>0.5</v>
      </c>
    </row>
    <row r="10" spans="1:8" ht="15.75" customHeight="1">
      <c r="A10" s="11" t="s">
        <v>12</v>
      </c>
      <c r="B10" s="12" t="s">
        <v>16</v>
      </c>
      <c r="C10" s="11" t="s">
        <v>14</v>
      </c>
      <c r="D10" s="13">
        <f t="shared" si="0"/>
        <v>0.5</v>
      </c>
      <c r="F10" s="11" t="s">
        <v>17</v>
      </c>
      <c r="G10" s="14">
        <f>SUMIF(C7:C15, "English", D7:D15)</f>
        <v>0.5</v>
      </c>
      <c r="H10" s="15">
        <f t="shared" si="1"/>
        <v>0.5</v>
      </c>
    </row>
    <row r="11" spans="1:8" ht="15.75" customHeight="1">
      <c r="A11" s="11" t="s">
        <v>15</v>
      </c>
      <c r="B11" s="12" t="s">
        <v>18</v>
      </c>
      <c r="C11" s="11" t="s">
        <v>19</v>
      </c>
      <c r="D11" s="13">
        <f t="shared" si="0"/>
        <v>0.5</v>
      </c>
      <c r="F11" s="11" t="s">
        <v>20</v>
      </c>
      <c r="G11" s="14">
        <f>SUMIF(C7:C15, "World Language", D7:D15)</f>
        <v>0</v>
      </c>
      <c r="H11" s="15">
        <f t="shared" si="1"/>
        <v>0</v>
      </c>
    </row>
    <row r="12" spans="1:8" ht="15.75" customHeight="1">
      <c r="A12" s="11" t="s">
        <v>17</v>
      </c>
      <c r="B12" s="16" t="s">
        <v>21</v>
      </c>
      <c r="C12" s="11" t="s">
        <v>22</v>
      </c>
      <c r="D12" s="13">
        <f t="shared" si="0"/>
        <v>0.5</v>
      </c>
      <c r="F12" s="11" t="s">
        <v>23</v>
      </c>
      <c r="G12" s="14">
        <f>SUMIF(C7:C15, "Wellness", D7:D15)</f>
        <v>0</v>
      </c>
      <c r="H12" s="15">
        <f t="shared" si="1"/>
        <v>0</v>
      </c>
    </row>
    <row r="13" spans="1:8" ht="15.75" customHeight="1">
      <c r="A13" s="11" t="s">
        <v>20</v>
      </c>
      <c r="B13" s="12"/>
      <c r="C13" s="12" t="s">
        <v>24</v>
      </c>
      <c r="D13" s="13">
        <f t="shared" si="0"/>
        <v>0</v>
      </c>
      <c r="F13" s="11" t="s">
        <v>25</v>
      </c>
      <c r="G13" s="14">
        <f>SUMIF(C7:C15, "Fine Arts", D7:D15)</f>
        <v>0</v>
      </c>
      <c r="H13" s="15">
        <f t="shared" si="1"/>
        <v>0</v>
      </c>
    </row>
    <row r="14" spans="1:8" ht="15.75" customHeight="1">
      <c r="A14" s="11" t="s">
        <v>23</v>
      </c>
      <c r="C14" s="11" t="s">
        <v>26</v>
      </c>
      <c r="D14" s="13">
        <f t="shared" si="0"/>
        <v>0</v>
      </c>
      <c r="G14" s="4"/>
      <c r="H14" s="4"/>
    </row>
    <row r="15" spans="1:8" ht="15.75" customHeight="1">
      <c r="A15" s="11" t="s">
        <v>25</v>
      </c>
      <c r="B15" s="12"/>
      <c r="C15" s="11" t="s">
        <v>27</v>
      </c>
      <c r="D15" s="13">
        <f t="shared" si="0"/>
        <v>0</v>
      </c>
      <c r="E15" s="17"/>
      <c r="G15" s="4"/>
      <c r="H15" s="4"/>
    </row>
    <row r="16" spans="1:8" ht="15.75" customHeight="1">
      <c r="D16" s="4"/>
      <c r="G16" s="4"/>
      <c r="H16" s="4"/>
    </row>
    <row r="17" spans="1:8" ht="15.75" customHeight="1">
      <c r="D17" s="4"/>
      <c r="G17" s="4"/>
      <c r="H17" s="4"/>
    </row>
    <row r="18" spans="1:8" ht="15.75" customHeight="1">
      <c r="A18" s="28" t="s">
        <v>28</v>
      </c>
      <c r="B18" s="29"/>
      <c r="C18" s="29"/>
      <c r="D18" s="29"/>
      <c r="F18" s="6"/>
      <c r="G18" s="7"/>
      <c r="H18" s="4"/>
    </row>
    <row r="19" spans="1:8" ht="15.75" customHeight="1">
      <c r="A19" s="8" t="s">
        <v>3</v>
      </c>
      <c r="B19" s="8" t="s">
        <v>4</v>
      </c>
      <c r="C19" s="8" t="s">
        <v>5</v>
      </c>
      <c r="D19" s="9" t="s">
        <v>6</v>
      </c>
      <c r="F19" s="8" t="s">
        <v>5</v>
      </c>
      <c r="G19" s="9" t="s">
        <v>7</v>
      </c>
      <c r="H19" s="10" t="s">
        <v>8</v>
      </c>
    </row>
    <row r="20" spans="1:8" ht="15.75" customHeight="1">
      <c r="A20" s="11" t="s">
        <v>9</v>
      </c>
      <c r="B20" s="12"/>
      <c r="C20" s="11" t="s">
        <v>10</v>
      </c>
      <c r="D20" s="13">
        <f t="shared" ref="D20:D28" si="2">IF(NOT(ISBLANK(B20)), 0.5, 0)</f>
        <v>0</v>
      </c>
      <c r="F20" s="11" t="s">
        <v>9</v>
      </c>
      <c r="G20" s="14">
        <f>SUMIF(C20:C28, "Math", D20:D28)</f>
        <v>0</v>
      </c>
      <c r="H20" s="15">
        <f t="shared" ref="H20:H26" si="3">SUM(G20,H7)</f>
        <v>0</v>
      </c>
    </row>
    <row r="21" spans="1:8" ht="15.75" customHeight="1">
      <c r="A21" s="11" t="s">
        <v>11</v>
      </c>
      <c r="B21" s="12"/>
      <c r="C21" s="11" t="s">
        <v>10</v>
      </c>
      <c r="D21" s="13">
        <f t="shared" si="2"/>
        <v>0</v>
      </c>
      <c r="F21" s="11" t="s">
        <v>12</v>
      </c>
      <c r="G21" s="14">
        <f>SUMIF(C20:C28, "Science", D20:D28)</f>
        <v>0.5</v>
      </c>
      <c r="H21" s="15">
        <f t="shared" si="3"/>
        <v>1.5</v>
      </c>
    </row>
    <row r="22" spans="1:8" ht="15.75" customHeight="1">
      <c r="A22" s="11" t="s">
        <v>12</v>
      </c>
      <c r="B22" s="12" t="s">
        <v>29</v>
      </c>
      <c r="C22" s="11" t="s">
        <v>14</v>
      </c>
      <c r="D22" s="13">
        <f t="shared" si="2"/>
        <v>0.5</v>
      </c>
      <c r="F22" s="11" t="s">
        <v>15</v>
      </c>
      <c r="G22" s="14">
        <f>SUMIF(C20:C28, "History/Social Studies", D20:D28)</f>
        <v>0</v>
      </c>
      <c r="H22" s="15">
        <f t="shared" si="3"/>
        <v>0.5</v>
      </c>
    </row>
    <row r="23" spans="1:8" ht="15.75" customHeight="1">
      <c r="A23" s="11" t="s">
        <v>12</v>
      </c>
      <c r="B23" s="11"/>
      <c r="C23" s="11" t="s">
        <v>14</v>
      </c>
      <c r="D23" s="13">
        <f t="shared" si="2"/>
        <v>0</v>
      </c>
      <c r="F23" s="11" t="s">
        <v>17</v>
      </c>
      <c r="G23" s="14">
        <f>SUMIF(C20:C28, "English", D20:D28)</f>
        <v>0.5</v>
      </c>
      <c r="H23" s="15">
        <f t="shared" si="3"/>
        <v>1</v>
      </c>
    </row>
    <row r="24" spans="1:8" ht="15.75" customHeight="1">
      <c r="A24" s="11" t="s">
        <v>15</v>
      </c>
      <c r="B24" s="11"/>
      <c r="C24" s="11" t="s">
        <v>19</v>
      </c>
      <c r="D24" s="13">
        <f t="shared" si="2"/>
        <v>0</v>
      </c>
      <c r="F24" s="11" t="s">
        <v>20</v>
      </c>
      <c r="G24" s="14">
        <f>SUMIF(C20:C28, "World Language", D20:D28)</f>
        <v>0</v>
      </c>
      <c r="H24" s="15">
        <f t="shared" si="3"/>
        <v>0</v>
      </c>
    </row>
    <row r="25" spans="1:8" ht="15.75" customHeight="1">
      <c r="A25" s="11" t="s">
        <v>17</v>
      </c>
      <c r="B25" s="16" t="s">
        <v>30</v>
      </c>
      <c r="C25" s="11" t="s">
        <v>22</v>
      </c>
      <c r="D25" s="13">
        <f t="shared" si="2"/>
        <v>0.5</v>
      </c>
      <c r="F25" s="11" t="s">
        <v>23</v>
      </c>
      <c r="G25" s="14">
        <f>SUMIF(C20:C28, "Wellness", D20:D28)</f>
        <v>0</v>
      </c>
      <c r="H25" s="15">
        <f t="shared" si="3"/>
        <v>0</v>
      </c>
    </row>
    <row r="26" spans="1:8" ht="15.75" customHeight="1">
      <c r="A26" s="11" t="s">
        <v>20</v>
      </c>
      <c r="B26" s="12"/>
      <c r="C26" s="12" t="s">
        <v>24</v>
      </c>
      <c r="D26" s="13">
        <f t="shared" si="2"/>
        <v>0</v>
      </c>
      <c r="F26" s="11" t="s">
        <v>25</v>
      </c>
      <c r="G26" s="14">
        <f>SUMIF(C20:C28, "Fine Arts", D20:D28)</f>
        <v>0</v>
      </c>
      <c r="H26" s="15">
        <f t="shared" si="3"/>
        <v>0</v>
      </c>
    </row>
    <row r="27" spans="1:8" ht="15.75" customHeight="1">
      <c r="A27" s="11" t="s">
        <v>23</v>
      </c>
      <c r="B27" s="12"/>
      <c r="C27" s="11" t="s">
        <v>26</v>
      </c>
      <c r="D27" s="13">
        <f t="shared" si="2"/>
        <v>0</v>
      </c>
      <c r="G27" s="4"/>
      <c r="H27" s="4"/>
    </row>
    <row r="28" spans="1:8" ht="15.75" customHeight="1">
      <c r="A28" s="11" t="s">
        <v>25</v>
      </c>
      <c r="B28" s="12"/>
      <c r="C28" s="11" t="s">
        <v>27</v>
      </c>
      <c r="D28" s="13">
        <f t="shared" si="2"/>
        <v>0</v>
      </c>
      <c r="E28" s="17"/>
      <c r="G28" s="4"/>
      <c r="H28" s="4"/>
    </row>
    <row r="29" spans="1:8" ht="15.75" customHeight="1">
      <c r="D29" s="4"/>
      <c r="G29" s="4"/>
      <c r="H29" s="4"/>
    </row>
    <row r="30" spans="1:8" ht="15.75" customHeight="1">
      <c r="D30" s="4"/>
      <c r="G30" s="4"/>
      <c r="H30" s="4"/>
    </row>
    <row r="31" spans="1:8" ht="15.75" customHeight="1">
      <c r="A31" s="28" t="s">
        <v>31</v>
      </c>
      <c r="B31" s="29"/>
      <c r="C31" s="29"/>
      <c r="D31" s="29"/>
      <c r="F31" s="6"/>
      <c r="G31" s="7"/>
      <c r="H31" s="4"/>
    </row>
    <row r="32" spans="1:8" ht="15.75" customHeight="1">
      <c r="A32" s="8" t="s">
        <v>3</v>
      </c>
      <c r="B32" s="8" t="s">
        <v>4</v>
      </c>
      <c r="C32" s="8" t="s">
        <v>5</v>
      </c>
      <c r="D32" s="9" t="s">
        <v>6</v>
      </c>
      <c r="F32" s="8" t="s">
        <v>5</v>
      </c>
      <c r="G32" s="9" t="s">
        <v>7</v>
      </c>
      <c r="H32" s="10" t="s">
        <v>8</v>
      </c>
    </row>
    <row r="33" spans="1:8" ht="15.75" customHeight="1">
      <c r="A33" s="11" t="s">
        <v>9</v>
      </c>
      <c r="B33" s="12"/>
      <c r="C33" s="11" t="s">
        <v>10</v>
      </c>
      <c r="D33" s="13">
        <f t="shared" ref="D33:D41" si="4">IF(NOT(ISBLANK(B33)), 0.5, 0)</f>
        <v>0</v>
      </c>
      <c r="F33" s="11" t="s">
        <v>9</v>
      </c>
      <c r="G33" s="14">
        <f>SUMIF(C33:C41, "Math", D33:D41)</f>
        <v>0</v>
      </c>
      <c r="H33" s="15">
        <f t="shared" ref="H33:H39" si="5">SUM(G33,H20)</f>
        <v>0</v>
      </c>
    </row>
    <row r="34" spans="1:8" ht="15.75" customHeight="1">
      <c r="A34" s="11" t="s">
        <v>12</v>
      </c>
      <c r="B34" s="12"/>
      <c r="C34" s="11" t="s">
        <v>14</v>
      </c>
      <c r="D34" s="13">
        <f t="shared" si="4"/>
        <v>0</v>
      </c>
      <c r="F34" s="11" t="s">
        <v>12</v>
      </c>
      <c r="G34" s="14">
        <f>SUMIF(C33:C41, "Science", D33:D41)</f>
        <v>0</v>
      </c>
      <c r="H34" s="15">
        <f t="shared" si="5"/>
        <v>1.5</v>
      </c>
    </row>
    <row r="35" spans="1:8" ht="15.75" customHeight="1">
      <c r="A35" s="11" t="s">
        <v>32</v>
      </c>
      <c r="B35" s="12"/>
      <c r="C35" s="12" t="s">
        <v>14</v>
      </c>
      <c r="D35" s="13">
        <f t="shared" si="4"/>
        <v>0</v>
      </c>
      <c r="F35" s="11" t="s">
        <v>15</v>
      </c>
      <c r="G35" s="14">
        <f>SUMIF(C33:C41, "History/Social Studies", D33:D41)</f>
        <v>0</v>
      </c>
      <c r="H35" s="15">
        <f t="shared" si="5"/>
        <v>0.5</v>
      </c>
    </row>
    <row r="36" spans="1:8" ht="15.75" customHeight="1">
      <c r="A36" s="11" t="s">
        <v>15</v>
      </c>
      <c r="B36" s="12"/>
      <c r="C36" s="11" t="s">
        <v>19</v>
      </c>
      <c r="D36" s="13">
        <f t="shared" si="4"/>
        <v>0</v>
      </c>
      <c r="F36" s="11" t="s">
        <v>17</v>
      </c>
      <c r="G36" s="14">
        <f>SUMIF(C33:C41, "English", D33:D41)</f>
        <v>0.5</v>
      </c>
      <c r="H36" s="15">
        <f t="shared" si="5"/>
        <v>1.5</v>
      </c>
    </row>
    <row r="37" spans="1:8" ht="15.75" customHeight="1">
      <c r="A37" s="11" t="s">
        <v>17</v>
      </c>
      <c r="B37" s="16" t="s">
        <v>33</v>
      </c>
      <c r="C37" s="11" t="s">
        <v>22</v>
      </c>
      <c r="D37" s="13">
        <f t="shared" si="4"/>
        <v>0.5</v>
      </c>
      <c r="F37" s="11" t="s">
        <v>20</v>
      </c>
      <c r="G37" s="14">
        <f>SUMIF(C33:C41, "World Language", D33:D41)</f>
        <v>0</v>
      </c>
      <c r="H37" s="15">
        <f t="shared" si="5"/>
        <v>0</v>
      </c>
    </row>
    <row r="38" spans="1:8" ht="15.75" customHeight="1">
      <c r="A38" s="11" t="s">
        <v>20</v>
      </c>
      <c r="B38" s="12"/>
      <c r="C38" s="12" t="s">
        <v>24</v>
      </c>
      <c r="D38" s="13">
        <f t="shared" si="4"/>
        <v>0</v>
      </c>
      <c r="F38" s="11" t="s">
        <v>23</v>
      </c>
      <c r="G38" s="14">
        <f>SUMIF(C33:C41, "Wellness", D33:D41)</f>
        <v>0</v>
      </c>
      <c r="H38" s="15">
        <f t="shared" si="5"/>
        <v>0</v>
      </c>
    </row>
    <row r="39" spans="1:8" ht="15.75" customHeight="1">
      <c r="A39" s="11" t="s">
        <v>23</v>
      </c>
      <c r="B39" s="12"/>
      <c r="C39" s="11" t="s">
        <v>26</v>
      </c>
      <c r="D39" s="13">
        <f t="shared" si="4"/>
        <v>0</v>
      </c>
      <c r="F39" s="11" t="s">
        <v>25</v>
      </c>
      <c r="G39" s="14">
        <f>SUMIF(C33:C41, "Fine Arts", D33:D41)</f>
        <v>0</v>
      </c>
      <c r="H39" s="15">
        <f t="shared" si="5"/>
        <v>0</v>
      </c>
    </row>
    <row r="40" spans="1:8" ht="15.75" customHeight="1">
      <c r="A40" s="11" t="s">
        <v>25</v>
      </c>
      <c r="B40" s="12"/>
      <c r="C40" s="11" t="s">
        <v>27</v>
      </c>
      <c r="D40" s="13">
        <f t="shared" si="4"/>
        <v>0</v>
      </c>
      <c r="G40" s="4"/>
      <c r="H40" s="4"/>
    </row>
    <row r="41" spans="1:8" ht="15.75" customHeight="1">
      <c r="A41" s="11" t="s">
        <v>34</v>
      </c>
      <c r="B41" s="11"/>
      <c r="C41" s="11"/>
      <c r="D41" s="13">
        <f t="shared" si="4"/>
        <v>0</v>
      </c>
      <c r="E41" s="17"/>
      <c r="G41" s="4"/>
      <c r="H41" s="4"/>
    </row>
    <row r="42" spans="1:8" ht="15.75" customHeight="1">
      <c r="D42" s="4"/>
      <c r="G42" s="4"/>
      <c r="H42" s="4"/>
    </row>
    <row r="43" spans="1:8" ht="15.75" customHeight="1">
      <c r="D43" s="4"/>
      <c r="G43" s="4"/>
      <c r="H43" s="4"/>
    </row>
    <row r="44" spans="1:8" ht="15.75" customHeight="1">
      <c r="D44" s="4"/>
      <c r="G44" s="4"/>
      <c r="H44" s="4"/>
    </row>
    <row r="45" spans="1:8" ht="15.75" customHeight="1">
      <c r="D45" s="4"/>
      <c r="G45" s="4"/>
      <c r="H45" s="4"/>
    </row>
    <row r="46" spans="1:8" ht="15.75" customHeight="1">
      <c r="D46" s="4"/>
      <c r="G46" s="4"/>
      <c r="H46" s="4"/>
    </row>
    <row r="47" spans="1:8" ht="15.75" customHeight="1">
      <c r="A47" s="28" t="s">
        <v>35</v>
      </c>
      <c r="B47" s="29"/>
      <c r="C47" s="29"/>
      <c r="D47" s="29"/>
      <c r="F47" s="6"/>
      <c r="G47" s="7"/>
      <c r="H47" s="4"/>
    </row>
    <row r="48" spans="1:8" ht="15.75" customHeight="1">
      <c r="A48" s="8" t="s">
        <v>3</v>
      </c>
      <c r="B48" s="8" t="s">
        <v>4</v>
      </c>
      <c r="C48" s="8" t="s">
        <v>5</v>
      </c>
      <c r="D48" s="9" t="s">
        <v>6</v>
      </c>
      <c r="F48" s="8" t="s">
        <v>5</v>
      </c>
      <c r="G48" s="9" t="s">
        <v>7</v>
      </c>
      <c r="H48" s="10" t="s">
        <v>8</v>
      </c>
    </row>
    <row r="49" spans="1:8" ht="15.75" customHeight="1">
      <c r="A49" s="11" t="s">
        <v>9</v>
      </c>
      <c r="B49" s="12"/>
      <c r="C49" s="11" t="s">
        <v>10</v>
      </c>
      <c r="D49" s="13">
        <f>IF(NOT(ISBLANK(B49)), 0.5, 0)</f>
        <v>0</v>
      </c>
      <c r="F49" s="11" t="s">
        <v>9</v>
      </c>
      <c r="G49" s="14">
        <f>SUMIF(C49:C57, "Math", D49:D57)</f>
        <v>0</v>
      </c>
      <c r="H49" s="15">
        <f t="shared" ref="H49:H55" si="6">SUM(G49,H33)</f>
        <v>0</v>
      </c>
    </row>
    <row r="50" spans="1:8" ht="15.75" customHeight="1">
      <c r="A50" s="11" t="s">
        <v>12</v>
      </c>
      <c r="B50" s="18" t="s">
        <v>36</v>
      </c>
      <c r="C50" s="11" t="s">
        <v>14</v>
      </c>
      <c r="D50" s="13">
        <f>IF(NOT(ISBLANK(B50)), 0.5, 0)</f>
        <v>0.5</v>
      </c>
      <c r="F50" s="11" t="s">
        <v>12</v>
      </c>
      <c r="G50" s="14">
        <f>SUMIF(C49:C57, "Science", D49:D57)</f>
        <v>0.5</v>
      </c>
      <c r="H50" s="15">
        <f t="shared" si="6"/>
        <v>2</v>
      </c>
    </row>
    <row r="51" spans="1:8" ht="15.75" customHeight="1">
      <c r="A51" s="11" t="s">
        <v>32</v>
      </c>
      <c r="B51" s="12"/>
      <c r="C51" s="12" t="s">
        <v>10</v>
      </c>
      <c r="D51" s="13">
        <f t="shared" ref="D51:D57" si="7">IF(NOT(ISBLANK(B51)), 0.5, 0)</f>
        <v>0</v>
      </c>
      <c r="F51" s="11" t="s">
        <v>15</v>
      </c>
      <c r="G51" s="14">
        <f>SUMIF(C49:C57, "History/Social Studies", D49:D57)</f>
        <v>0.5</v>
      </c>
      <c r="H51" s="15">
        <f t="shared" si="6"/>
        <v>1</v>
      </c>
    </row>
    <row r="52" spans="1:8" ht="15.75" customHeight="1">
      <c r="A52" s="11" t="s">
        <v>15</v>
      </c>
      <c r="B52" s="11" t="s">
        <v>37</v>
      </c>
      <c r="C52" s="11" t="s">
        <v>19</v>
      </c>
      <c r="D52" s="13">
        <f t="shared" si="7"/>
        <v>0.5</v>
      </c>
      <c r="F52" s="11" t="s">
        <v>17</v>
      </c>
      <c r="G52" s="14">
        <f>SUMIF(C49:C57, "English", D49:D57)</f>
        <v>0</v>
      </c>
      <c r="H52" s="15">
        <f t="shared" si="6"/>
        <v>1.5</v>
      </c>
    </row>
    <row r="53" spans="1:8" ht="15.75" customHeight="1">
      <c r="A53" s="11" t="s">
        <v>17</v>
      </c>
      <c r="B53" s="12"/>
      <c r="C53" s="11" t="s">
        <v>22</v>
      </c>
      <c r="D53" s="13">
        <f t="shared" si="7"/>
        <v>0</v>
      </c>
      <c r="F53" s="11" t="s">
        <v>20</v>
      </c>
      <c r="G53" s="14">
        <f>SUMIF(C49:C57, "World Language", D49:D57)</f>
        <v>0</v>
      </c>
      <c r="H53" s="15">
        <f t="shared" si="6"/>
        <v>0</v>
      </c>
    </row>
    <row r="54" spans="1:8" ht="15.75" customHeight="1">
      <c r="A54" s="11" t="s">
        <v>20</v>
      </c>
      <c r="B54" s="12"/>
      <c r="C54" s="12" t="s">
        <v>24</v>
      </c>
      <c r="D54" s="13">
        <f t="shared" si="7"/>
        <v>0</v>
      </c>
      <c r="F54" s="11" t="s">
        <v>23</v>
      </c>
      <c r="G54" s="14">
        <f>SUMIF(C49:C57, "Wellness", D49:D57)</f>
        <v>0</v>
      </c>
      <c r="H54" s="15">
        <f t="shared" si="6"/>
        <v>0</v>
      </c>
    </row>
    <row r="55" spans="1:8" ht="15.75" customHeight="1">
      <c r="A55" s="11" t="s">
        <v>23</v>
      </c>
      <c r="B55" s="11"/>
      <c r="C55" s="11" t="s">
        <v>26</v>
      </c>
      <c r="D55" s="13">
        <f t="shared" si="7"/>
        <v>0</v>
      </c>
      <c r="F55" s="11" t="s">
        <v>25</v>
      </c>
      <c r="G55" s="14">
        <f>SUMIF(C49:C57, "Fine Arts", D49:D57)</f>
        <v>0</v>
      </c>
      <c r="H55" s="15">
        <f t="shared" si="6"/>
        <v>0</v>
      </c>
    </row>
    <row r="56" spans="1:8" ht="15.75" customHeight="1">
      <c r="A56" s="11" t="s">
        <v>25</v>
      </c>
      <c r="B56" s="12"/>
      <c r="C56" s="11" t="s">
        <v>27</v>
      </c>
      <c r="D56" s="13">
        <f t="shared" si="7"/>
        <v>0</v>
      </c>
      <c r="G56" s="4"/>
      <c r="H56" s="4"/>
    </row>
    <row r="57" spans="1:8" ht="15.75" customHeight="1">
      <c r="A57" s="11" t="s">
        <v>34</v>
      </c>
      <c r="B57" s="11"/>
      <c r="C57" s="11"/>
      <c r="D57" s="13">
        <f t="shared" si="7"/>
        <v>0</v>
      </c>
      <c r="E57" s="17"/>
      <c r="G57" s="4"/>
      <c r="H57" s="4"/>
    </row>
    <row r="58" spans="1:8" ht="15.75" customHeight="1">
      <c r="D58" s="4"/>
      <c r="G58" s="4"/>
      <c r="H58" s="4"/>
    </row>
    <row r="59" spans="1:8" ht="15.75" customHeight="1">
      <c r="D59" s="4"/>
      <c r="G59" s="4"/>
      <c r="H59" s="4"/>
    </row>
    <row r="60" spans="1:8" ht="15.75" customHeight="1">
      <c r="A60" s="28" t="s">
        <v>38</v>
      </c>
      <c r="B60" s="29"/>
      <c r="C60" s="29"/>
      <c r="D60" s="29"/>
      <c r="F60" s="6"/>
      <c r="G60" s="7"/>
      <c r="H60" s="4"/>
    </row>
    <row r="61" spans="1:8" ht="15.75" customHeight="1">
      <c r="A61" s="8" t="s">
        <v>3</v>
      </c>
      <c r="B61" s="8" t="s">
        <v>4</v>
      </c>
      <c r="C61" s="8" t="s">
        <v>5</v>
      </c>
      <c r="D61" s="9" t="s">
        <v>6</v>
      </c>
      <c r="F61" s="8" t="s">
        <v>5</v>
      </c>
      <c r="G61" s="9" t="s">
        <v>7</v>
      </c>
      <c r="H61" s="10" t="s">
        <v>8</v>
      </c>
    </row>
    <row r="62" spans="1:8" ht="15.75" customHeight="1">
      <c r="A62" s="11" t="s">
        <v>9</v>
      </c>
      <c r="B62" s="12"/>
      <c r="C62" s="11" t="s">
        <v>10</v>
      </c>
      <c r="D62" s="13">
        <f t="shared" ref="D62:D70" si="8">IF(NOT(ISBLANK(B62)), 0.5, 0)</f>
        <v>0</v>
      </c>
      <c r="F62" s="11" t="s">
        <v>9</v>
      </c>
      <c r="G62" s="14">
        <f>SUMIF(C62:C70, "Math", D62:D70)</f>
        <v>0</v>
      </c>
      <c r="H62" s="15">
        <f t="shared" ref="H62:H68" si="9">SUM(G62,H49)</f>
        <v>0</v>
      </c>
    </row>
    <row r="63" spans="1:8" ht="15.75" customHeight="1">
      <c r="A63" s="11" t="s">
        <v>12</v>
      </c>
      <c r="B63" s="12"/>
      <c r="C63" s="11" t="s">
        <v>14</v>
      </c>
      <c r="D63" s="13">
        <f t="shared" si="8"/>
        <v>0</v>
      </c>
      <c r="F63" s="11" t="s">
        <v>12</v>
      </c>
      <c r="G63" s="14">
        <f>SUMIF(C62:C70, "Science", D62:D70)</f>
        <v>0</v>
      </c>
      <c r="H63" s="15">
        <f t="shared" si="9"/>
        <v>2</v>
      </c>
    </row>
    <row r="64" spans="1:8" ht="15.75" customHeight="1">
      <c r="A64" s="11" t="s">
        <v>32</v>
      </c>
      <c r="B64" s="19"/>
      <c r="C64" s="12" t="s">
        <v>10</v>
      </c>
      <c r="D64" s="13">
        <f t="shared" si="8"/>
        <v>0</v>
      </c>
      <c r="F64" s="11" t="s">
        <v>15</v>
      </c>
      <c r="G64" s="14">
        <f>SUMIF(C62:C70, "History/Social Studies", D62:D70)</f>
        <v>0</v>
      </c>
      <c r="H64" s="15">
        <f t="shared" si="9"/>
        <v>1</v>
      </c>
    </row>
    <row r="65" spans="1:8" ht="15.75" customHeight="1">
      <c r="A65" s="11" t="s">
        <v>15</v>
      </c>
      <c r="B65" s="12"/>
      <c r="C65" s="11" t="s">
        <v>19</v>
      </c>
      <c r="D65" s="13">
        <f t="shared" si="8"/>
        <v>0</v>
      </c>
      <c r="F65" s="11" t="s">
        <v>17</v>
      </c>
      <c r="G65" s="14">
        <f>SUMIF(C62:C70, "English", D62:D70)</f>
        <v>0</v>
      </c>
      <c r="H65" s="15">
        <f t="shared" si="9"/>
        <v>1.5</v>
      </c>
    </row>
    <row r="66" spans="1:8" ht="15.75" customHeight="1">
      <c r="A66" s="11" t="s">
        <v>17</v>
      </c>
      <c r="B66" s="12"/>
      <c r="C66" s="11" t="s">
        <v>22</v>
      </c>
      <c r="D66" s="13">
        <f t="shared" si="8"/>
        <v>0</v>
      </c>
      <c r="F66" s="11" t="s">
        <v>20</v>
      </c>
      <c r="G66" s="14">
        <f>SUMIF(C62:C70, "World Language", D62:D70)</f>
        <v>0</v>
      </c>
      <c r="H66" s="15">
        <f t="shared" si="9"/>
        <v>0</v>
      </c>
    </row>
    <row r="67" spans="1:8" ht="15.75" customHeight="1">
      <c r="A67" s="11" t="s">
        <v>20</v>
      </c>
      <c r="B67" s="12"/>
      <c r="C67" s="12" t="s">
        <v>24</v>
      </c>
      <c r="D67" s="13">
        <f t="shared" si="8"/>
        <v>0</v>
      </c>
      <c r="F67" s="11" t="s">
        <v>23</v>
      </c>
      <c r="G67" s="14">
        <f>SUMIF(C62:C70, "Wellness", D62:D70)</f>
        <v>0</v>
      </c>
      <c r="H67" s="15">
        <f t="shared" si="9"/>
        <v>0</v>
      </c>
    </row>
    <row r="68" spans="1:8" ht="15.75" customHeight="1">
      <c r="A68" s="11" t="s">
        <v>23</v>
      </c>
      <c r="B68" s="11"/>
      <c r="C68" s="11" t="s">
        <v>26</v>
      </c>
      <c r="D68" s="13">
        <f t="shared" si="8"/>
        <v>0</v>
      </c>
      <c r="F68" s="11" t="s">
        <v>25</v>
      </c>
      <c r="G68" s="14">
        <f>SUMIF(C62:C70, "Fine Arts", D62:D70)</f>
        <v>0</v>
      </c>
      <c r="H68" s="15">
        <f t="shared" si="9"/>
        <v>0</v>
      </c>
    </row>
    <row r="69" spans="1:8" ht="15.75" customHeight="1">
      <c r="A69" s="11" t="s">
        <v>25</v>
      </c>
      <c r="B69" s="12"/>
      <c r="C69" s="11" t="s">
        <v>27</v>
      </c>
      <c r="D69" s="13">
        <f t="shared" si="8"/>
        <v>0</v>
      </c>
      <c r="G69" s="4"/>
      <c r="H69" s="4"/>
    </row>
    <row r="70" spans="1:8" ht="15.75" customHeight="1">
      <c r="A70" s="11" t="s">
        <v>34</v>
      </c>
      <c r="B70" s="11"/>
      <c r="C70" s="11"/>
      <c r="D70" s="13">
        <f t="shared" si="8"/>
        <v>0</v>
      </c>
      <c r="E70" s="17"/>
      <c r="G70" s="4"/>
      <c r="H70" s="4"/>
    </row>
    <row r="71" spans="1:8" ht="15.75" customHeight="1">
      <c r="D71" s="4"/>
      <c r="G71" s="4"/>
      <c r="H71" s="4"/>
    </row>
    <row r="72" spans="1:8" ht="15.75" customHeight="1">
      <c r="D72" s="4"/>
      <c r="G72" s="4"/>
      <c r="H72" s="4"/>
    </row>
    <row r="73" spans="1:8" ht="15.75" customHeight="1">
      <c r="A73" s="28" t="s">
        <v>39</v>
      </c>
      <c r="B73" s="29"/>
      <c r="C73" s="29"/>
      <c r="D73" s="29"/>
      <c r="F73" s="6"/>
      <c r="G73" s="7"/>
      <c r="H73" s="4"/>
    </row>
    <row r="74" spans="1:8" ht="15.75" customHeight="1">
      <c r="A74" s="8" t="s">
        <v>3</v>
      </c>
      <c r="B74" s="8" t="s">
        <v>4</v>
      </c>
      <c r="C74" s="8" t="s">
        <v>5</v>
      </c>
      <c r="D74" s="9" t="s">
        <v>6</v>
      </c>
      <c r="F74" s="8" t="s">
        <v>5</v>
      </c>
      <c r="G74" s="9" t="s">
        <v>7</v>
      </c>
      <c r="H74" s="10" t="s">
        <v>8</v>
      </c>
    </row>
    <row r="75" spans="1:8" ht="15.75" customHeight="1">
      <c r="A75" s="11" t="s">
        <v>9</v>
      </c>
      <c r="B75" s="12"/>
      <c r="C75" s="11" t="s">
        <v>10</v>
      </c>
      <c r="D75" s="13">
        <f>IF(NOT(ISBLANK(B75)), 0.5, 0)</f>
        <v>0</v>
      </c>
      <c r="F75" s="11" t="s">
        <v>9</v>
      </c>
      <c r="G75" s="14">
        <f>SUMIF(C75:C83, "Math", D75:D83)</f>
        <v>0</v>
      </c>
      <c r="H75" s="15">
        <f t="shared" ref="H75:H81" si="10">SUM(G75,H62)</f>
        <v>0</v>
      </c>
    </row>
    <row r="76" spans="1:8" ht="15.75" customHeight="1">
      <c r="A76" s="11" t="s">
        <v>12</v>
      </c>
      <c r="B76" s="18"/>
      <c r="C76" s="11" t="s">
        <v>14</v>
      </c>
      <c r="D76" s="13">
        <f>IF(NOT(ISBLANK(B77)), 0.5, 0)</f>
        <v>0</v>
      </c>
      <c r="F76" s="11" t="s">
        <v>12</v>
      </c>
      <c r="G76" s="14">
        <f>SUMIF(C75:C83, "Science", D75:D83)</f>
        <v>0</v>
      </c>
      <c r="H76" s="15">
        <f t="shared" si="10"/>
        <v>2</v>
      </c>
    </row>
    <row r="77" spans="1:8" ht="15.75" customHeight="1">
      <c r="A77" s="11" t="s">
        <v>32</v>
      </c>
      <c r="B77" s="12"/>
      <c r="C77" s="11"/>
      <c r="D77" s="13">
        <f>IF(NOT(ISBLANK(#REF!)), 0.5, 0)</f>
        <v>0.5</v>
      </c>
      <c r="F77" s="11" t="s">
        <v>15</v>
      </c>
      <c r="G77" s="14">
        <f>SUMIF(C75:C83, "History/Social Studies", D75:D83)</f>
        <v>0</v>
      </c>
      <c r="H77" s="15">
        <f t="shared" si="10"/>
        <v>1</v>
      </c>
    </row>
    <row r="78" spans="1:8" ht="15.75" customHeight="1">
      <c r="A78" s="11" t="s">
        <v>15</v>
      </c>
      <c r="B78" s="12"/>
      <c r="C78" s="11" t="s">
        <v>19</v>
      </c>
      <c r="D78" s="13">
        <f t="shared" ref="D78:D83" si="11">IF(NOT(ISBLANK(B78)), 0.5, 0)</f>
        <v>0</v>
      </c>
      <c r="F78" s="11" t="s">
        <v>17</v>
      </c>
      <c r="G78" s="14">
        <f>SUMIF(C75:C83, "English", D75:D83)</f>
        <v>0</v>
      </c>
      <c r="H78" s="15">
        <f t="shared" si="10"/>
        <v>1.5</v>
      </c>
    </row>
    <row r="79" spans="1:8" ht="15.75" customHeight="1">
      <c r="A79" s="11" t="s">
        <v>17</v>
      </c>
      <c r="B79" s="12"/>
      <c r="C79" s="11" t="s">
        <v>22</v>
      </c>
      <c r="D79" s="13">
        <f t="shared" si="11"/>
        <v>0</v>
      </c>
      <c r="F79" s="11" t="s">
        <v>20</v>
      </c>
      <c r="G79" s="14">
        <f>SUMIF(C75:C83, "World Language", D75:D83)</f>
        <v>0</v>
      </c>
      <c r="H79" s="15">
        <f t="shared" si="10"/>
        <v>0</v>
      </c>
    </row>
    <row r="80" spans="1:8" ht="15.75" customHeight="1">
      <c r="A80" s="11" t="s">
        <v>20</v>
      </c>
      <c r="B80" s="12"/>
      <c r="C80" s="12" t="s">
        <v>24</v>
      </c>
      <c r="D80" s="13">
        <f t="shared" si="11"/>
        <v>0</v>
      </c>
      <c r="F80" s="11" t="s">
        <v>23</v>
      </c>
      <c r="G80" s="14">
        <f>SUMIF(C75:C83, "Wellness", D75:D83)</f>
        <v>0</v>
      </c>
      <c r="H80" s="15">
        <f t="shared" si="10"/>
        <v>0</v>
      </c>
    </row>
    <row r="81" spans="1:8" ht="15.75" customHeight="1">
      <c r="A81" s="11" t="s">
        <v>23</v>
      </c>
      <c r="B81" s="20"/>
      <c r="C81" s="11" t="s">
        <v>26</v>
      </c>
      <c r="D81" s="13">
        <f t="shared" si="11"/>
        <v>0</v>
      </c>
      <c r="F81" s="11" t="s">
        <v>25</v>
      </c>
      <c r="G81" s="14">
        <f>SUMIF(C75:C83, "Fine Arts", D75:D83)</f>
        <v>0</v>
      </c>
      <c r="H81" s="15">
        <f t="shared" si="10"/>
        <v>0</v>
      </c>
    </row>
    <row r="82" spans="1:8" ht="15.75" customHeight="1">
      <c r="A82" s="11" t="s">
        <v>25</v>
      </c>
      <c r="B82" s="12"/>
      <c r="C82" s="11" t="s">
        <v>27</v>
      </c>
      <c r="D82" s="13">
        <f t="shared" si="11"/>
        <v>0</v>
      </c>
      <c r="G82" s="4"/>
      <c r="H82" s="4"/>
    </row>
    <row r="83" spans="1:8" ht="15.75" customHeight="1">
      <c r="A83" s="11" t="s">
        <v>34</v>
      </c>
      <c r="B83" s="11"/>
      <c r="C83" s="11"/>
      <c r="D83" s="13">
        <f t="shared" si="11"/>
        <v>0</v>
      </c>
      <c r="E83" s="17"/>
      <c r="G83" s="4"/>
      <c r="H83" s="4"/>
    </row>
    <row r="84" spans="1:8" ht="15.75" customHeight="1">
      <c r="D84" s="4"/>
      <c r="G84" s="4"/>
      <c r="H84" s="4"/>
    </row>
    <row r="85" spans="1:8" ht="15.75" customHeight="1">
      <c r="D85" s="4"/>
      <c r="G85" s="4"/>
      <c r="H85" s="4"/>
    </row>
    <row r="86" spans="1:8" ht="15.75" customHeight="1">
      <c r="D86" s="4"/>
      <c r="G86" s="4"/>
      <c r="H86" s="4"/>
    </row>
    <row r="87" spans="1:8" ht="15.75" customHeight="1">
      <c r="D87" s="4"/>
      <c r="G87" s="4"/>
      <c r="H87" s="4"/>
    </row>
    <row r="88" spans="1:8" ht="15.75" customHeight="1">
      <c r="D88" s="4"/>
      <c r="G88" s="4"/>
      <c r="H88" s="4"/>
    </row>
    <row r="89" spans="1:8" ht="15.75" customHeight="1">
      <c r="D89" s="4"/>
      <c r="G89" s="4"/>
      <c r="H89" s="4"/>
    </row>
    <row r="90" spans="1:8" ht="15.75" customHeight="1">
      <c r="D90" s="4"/>
      <c r="G90" s="4"/>
      <c r="H90" s="4"/>
    </row>
    <row r="91" spans="1:8" ht="15.75" customHeight="1">
      <c r="D91" s="4"/>
      <c r="G91" s="4"/>
      <c r="H91" s="4"/>
    </row>
    <row r="92" spans="1:8" ht="15.75" customHeight="1">
      <c r="D92" s="4"/>
      <c r="G92" s="4"/>
      <c r="H92" s="4"/>
    </row>
    <row r="93" spans="1:8" ht="15.75" customHeight="1">
      <c r="D93" s="4"/>
      <c r="G93" s="4"/>
      <c r="H93" s="4"/>
    </row>
    <row r="94" spans="1:8" ht="15.75" customHeight="1">
      <c r="D94" s="4"/>
      <c r="G94" s="4"/>
      <c r="H94" s="4"/>
    </row>
    <row r="95" spans="1:8" ht="15.75" customHeight="1">
      <c r="D95" s="4"/>
      <c r="G95" s="4"/>
      <c r="H95" s="4"/>
    </row>
    <row r="96" spans="1:8" ht="15.75" customHeight="1">
      <c r="D96" s="4"/>
      <c r="G96" s="4"/>
      <c r="H96" s="4"/>
    </row>
    <row r="97" spans="4:8" ht="15.75" customHeight="1">
      <c r="D97" s="4"/>
      <c r="G97" s="4"/>
      <c r="H97" s="4"/>
    </row>
    <row r="98" spans="4:8" ht="15.75" customHeight="1">
      <c r="D98" s="4"/>
      <c r="G98" s="4"/>
      <c r="H98" s="4"/>
    </row>
    <row r="99" spans="4:8" ht="15.75" customHeight="1">
      <c r="D99" s="4"/>
      <c r="G99" s="4"/>
      <c r="H99" s="4"/>
    </row>
    <row r="100" spans="4:8" ht="15.75" customHeight="1">
      <c r="D100" s="4"/>
      <c r="G100" s="4"/>
      <c r="H100" s="4"/>
    </row>
    <row r="101" spans="4:8" ht="15.75" customHeight="1">
      <c r="D101" s="4"/>
      <c r="G101" s="4"/>
      <c r="H101" s="4"/>
    </row>
    <row r="102" spans="4:8" ht="15.75" customHeight="1">
      <c r="D102" s="4"/>
      <c r="G102" s="4"/>
      <c r="H102" s="4"/>
    </row>
    <row r="103" spans="4:8" ht="15.75" customHeight="1">
      <c r="D103" s="4"/>
      <c r="G103" s="4"/>
      <c r="H103" s="4"/>
    </row>
    <row r="104" spans="4:8" ht="15.75" customHeight="1">
      <c r="D104" s="4"/>
      <c r="G104" s="4"/>
      <c r="H104" s="4"/>
    </row>
    <row r="105" spans="4:8" ht="15.75" customHeight="1">
      <c r="D105" s="4"/>
      <c r="G105" s="4"/>
      <c r="H105" s="4"/>
    </row>
    <row r="106" spans="4:8" ht="15.75" customHeight="1">
      <c r="D106" s="4"/>
      <c r="G106" s="4"/>
      <c r="H106" s="4"/>
    </row>
    <row r="107" spans="4:8" ht="15.75" customHeight="1">
      <c r="D107" s="4"/>
      <c r="G107" s="4"/>
      <c r="H107" s="4"/>
    </row>
    <row r="108" spans="4:8" ht="15.75" customHeight="1">
      <c r="D108" s="4"/>
      <c r="G108" s="4"/>
      <c r="H108" s="4"/>
    </row>
    <row r="109" spans="4:8" ht="15.75" customHeight="1">
      <c r="D109" s="4"/>
      <c r="G109" s="4"/>
      <c r="H109" s="4"/>
    </row>
    <row r="110" spans="4:8" ht="15.75" customHeight="1">
      <c r="D110" s="4"/>
      <c r="G110" s="4"/>
      <c r="H110" s="4"/>
    </row>
    <row r="111" spans="4:8" ht="15.75" customHeight="1">
      <c r="D111" s="4"/>
      <c r="G111" s="4"/>
      <c r="H111" s="4"/>
    </row>
    <row r="112" spans="4:8" ht="15.75" customHeight="1">
      <c r="D112" s="4"/>
      <c r="G112" s="4"/>
      <c r="H112" s="4"/>
    </row>
    <row r="113" spans="4:8" ht="15.75" customHeight="1">
      <c r="D113" s="4"/>
      <c r="G113" s="4"/>
      <c r="H113" s="4"/>
    </row>
    <row r="114" spans="4:8" ht="15.75" customHeight="1">
      <c r="D114" s="4"/>
      <c r="G114" s="4"/>
      <c r="H114" s="4"/>
    </row>
    <row r="115" spans="4:8" ht="15.75" customHeight="1">
      <c r="D115" s="4"/>
      <c r="G115" s="4"/>
      <c r="H115" s="4"/>
    </row>
    <row r="116" spans="4:8" ht="15.75" customHeight="1">
      <c r="D116" s="4"/>
      <c r="G116" s="4"/>
      <c r="H116" s="4"/>
    </row>
    <row r="117" spans="4:8" ht="15.75" customHeight="1">
      <c r="D117" s="4"/>
      <c r="G117" s="4"/>
      <c r="H117" s="4"/>
    </row>
    <row r="118" spans="4:8" ht="15.75" customHeight="1">
      <c r="D118" s="4"/>
      <c r="G118" s="4"/>
      <c r="H118" s="4"/>
    </row>
    <row r="119" spans="4:8" ht="15.75" customHeight="1">
      <c r="D119" s="4"/>
      <c r="G119" s="4"/>
      <c r="H119" s="4"/>
    </row>
    <row r="120" spans="4:8" ht="15.75" customHeight="1">
      <c r="D120" s="4"/>
      <c r="G120" s="4"/>
      <c r="H120" s="4"/>
    </row>
    <row r="121" spans="4:8" ht="15.75" customHeight="1">
      <c r="D121" s="4"/>
      <c r="G121" s="4"/>
      <c r="H121" s="4"/>
    </row>
    <row r="122" spans="4:8" ht="15.75" customHeight="1">
      <c r="D122" s="4"/>
      <c r="G122" s="4"/>
      <c r="H122" s="4"/>
    </row>
    <row r="123" spans="4:8" ht="15.75" customHeight="1">
      <c r="D123" s="4"/>
      <c r="G123" s="4"/>
      <c r="H123" s="4"/>
    </row>
    <row r="124" spans="4:8" ht="15.75" customHeight="1">
      <c r="D124" s="4"/>
      <c r="G124" s="4"/>
      <c r="H124" s="4"/>
    </row>
    <row r="125" spans="4:8" ht="15.75" customHeight="1">
      <c r="D125" s="4"/>
      <c r="G125" s="4"/>
      <c r="H125" s="4"/>
    </row>
    <row r="126" spans="4:8" ht="15.75" customHeight="1">
      <c r="D126" s="4"/>
      <c r="G126" s="4"/>
      <c r="H126" s="4"/>
    </row>
    <row r="127" spans="4:8" ht="15.75" customHeight="1">
      <c r="D127" s="4"/>
      <c r="G127" s="4"/>
      <c r="H127" s="4"/>
    </row>
    <row r="128" spans="4:8" ht="15.75" customHeight="1">
      <c r="D128" s="4"/>
      <c r="G128" s="4"/>
      <c r="H128" s="4"/>
    </row>
    <row r="129" spans="4:8" ht="15.75" customHeight="1">
      <c r="D129" s="4"/>
      <c r="G129" s="4"/>
      <c r="H129" s="4"/>
    </row>
    <row r="130" spans="4:8" ht="15.75" customHeight="1">
      <c r="D130" s="4"/>
      <c r="G130" s="4"/>
      <c r="H130" s="4"/>
    </row>
    <row r="131" spans="4:8" ht="15.75" customHeight="1">
      <c r="D131" s="4"/>
      <c r="G131" s="4"/>
      <c r="H131" s="4"/>
    </row>
    <row r="132" spans="4:8" ht="15.75" customHeight="1">
      <c r="D132" s="4"/>
      <c r="G132" s="4"/>
      <c r="H132" s="4"/>
    </row>
    <row r="133" spans="4:8" ht="15.75" customHeight="1">
      <c r="D133" s="4"/>
      <c r="G133" s="4"/>
      <c r="H133" s="4"/>
    </row>
    <row r="134" spans="4:8" ht="15.75" customHeight="1">
      <c r="D134" s="4"/>
      <c r="G134" s="4"/>
      <c r="H134" s="4"/>
    </row>
    <row r="135" spans="4:8" ht="15.75" customHeight="1">
      <c r="D135" s="4"/>
      <c r="G135" s="4"/>
      <c r="H135" s="4"/>
    </row>
    <row r="136" spans="4:8" ht="15.75" customHeight="1">
      <c r="D136" s="4"/>
      <c r="G136" s="4"/>
      <c r="H136" s="4"/>
    </row>
    <row r="137" spans="4:8" ht="15.75" customHeight="1">
      <c r="D137" s="4"/>
      <c r="G137" s="4"/>
      <c r="H137" s="4"/>
    </row>
    <row r="138" spans="4:8" ht="15.75" customHeight="1">
      <c r="D138" s="4"/>
      <c r="G138" s="4"/>
      <c r="H138" s="4"/>
    </row>
    <row r="139" spans="4:8" ht="15.75" customHeight="1">
      <c r="D139" s="4"/>
      <c r="G139" s="4"/>
      <c r="H139" s="4"/>
    </row>
    <row r="140" spans="4:8" ht="15.75" customHeight="1">
      <c r="D140" s="4"/>
      <c r="G140" s="4"/>
      <c r="H140" s="4"/>
    </row>
    <row r="141" spans="4:8" ht="15.75" customHeight="1">
      <c r="D141" s="4"/>
      <c r="G141" s="4"/>
      <c r="H141" s="4"/>
    </row>
    <row r="142" spans="4:8" ht="15.75" customHeight="1">
      <c r="D142" s="4"/>
      <c r="G142" s="4"/>
      <c r="H142" s="4"/>
    </row>
    <row r="143" spans="4:8" ht="15.75" customHeight="1">
      <c r="D143" s="4"/>
      <c r="G143" s="4"/>
      <c r="H143" s="4"/>
    </row>
    <row r="144" spans="4:8" ht="15.75" customHeight="1">
      <c r="D144" s="4"/>
      <c r="G144" s="4"/>
      <c r="H144" s="4"/>
    </row>
    <row r="145" spans="4:8" ht="15.75" customHeight="1">
      <c r="D145" s="4"/>
      <c r="G145" s="4"/>
      <c r="H145" s="4"/>
    </row>
    <row r="146" spans="4:8" ht="15.75" customHeight="1">
      <c r="D146" s="4"/>
      <c r="G146" s="4"/>
      <c r="H146" s="4"/>
    </row>
    <row r="147" spans="4:8" ht="15.75" customHeight="1">
      <c r="D147" s="4"/>
      <c r="G147" s="4"/>
      <c r="H147" s="4"/>
    </row>
    <row r="148" spans="4:8" ht="15.75" customHeight="1">
      <c r="D148" s="4"/>
      <c r="G148" s="4"/>
      <c r="H148" s="4"/>
    </row>
    <row r="149" spans="4:8" ht="15.75" customHeight="1">
      <c r="D149" s="4"/>
      <c r="G149" s="4"/>
      <c r="H149" s="4"/>
    </row>
    <row r="150" spans="4:8" ht="15.75" customHeight="1">
      <c r="D150" s="4"/>
      <c r="G150" s="4"/>
      <c r="H150" s="4"/>
    </row>
    <row r="151" spans="4:8" ht="15.75" customHeight="1">
      <c r="D151" s="4"/>
      <c r="G151" s="4"/>
      <c r="H151" s="4"/>
    </row>
    <row r="152" spans="4:8" ht="15.75" customHeight="1">
      <c r="D152" s="4"/>
      <c r="G152" s="4"/>
      <c r="H152" s="4"/>
    </row>
    <row r="153" spans="4:8" ht="15.75" customHeight="1">
      <c r="D153" s="4"/>
      <c r="G153" s="4"/>
      <c r="H153" s="4"/>
    </row>
    <row r="154" spans="4:8" ht="15.75" customHeight="1">
      <c r="D154" s="4"/>
      <c r="G154" s="4"/>
      <c r="H154" s="4"/>
    </row>
    <row r="155" spans="4:8" ht="15.75" customHeight="1">
      <c r="D155" s="4"/>
      <c r="G155" s="4"/>
      <c r="H155" s="4"/>
    </row>
    <row r="156" spans="4:8" ht="15.75" customHeight="1">
      <c r="D156" s="4"/>
      <c r="G156" s="4"/>
      <c r="H156" s="4"/>
    </row>
    <row r="157" spans="4:8" ht="15.75" customHeight="1">
      <c r="D157" s="4"/>
      <c r="G157" s="4"/>
      <c r="H157" s="4"/>
    </row>
    <row r="158" spans="4:8" ht="15.75" customHeight="1">
      <c r="D158" s="4"/>
      <c r="G158" s="4"/>
      <c r="H158" s="4"/>
    </row>
    <row r="159" spans="4:8" ht="15.75" customHeight="1">
      <c r="D159" s="4"/>
      <c r="G159" s="4"/>
      <c r="H159" s="4"/>
    </row>
    <row r="160" spans="4:8" ht="15.75" customHeight="1">
      <c r="D160" s="4"/>
      <c r="G160" s="4"/>
      <c r="H160" s="4"/>
    </row>
    <row r="161" spans="4:8" ht="15.75" customHeight="1">
      <c r="D161" s="4"/>
      <c r="G161" s="4"/>
      <c r="H161" s="4"/>
    </row>
    <row r="162" spans="4:8" ht="15.75" customHeight="1">
      <c r="D162" s="4"/>
      <c r="G162" s="4"/>
      <c r="H162" s="4"/>
    </row>
    <row r="163" spans="4:8" ht="15.75" customHeight="1">
      <c r="D163" s="4"/>
      <c r="G163" s="4"/>
      <c r="H163" s="4"/>
    </row>
    <row r="164" spans="4:8" ht="15.75" customHeight="1">
      <c r="D164" s="4"/>
      <c r="G164" s="4"/>
      <c r="H164" s="4"/>
    </row>
    <row r="165" spans="4:8" ht="15.75" customHeight="1">
      <c r="D165" s="4"/>
      <c r="G165" s="4"/>
      <c r="H165" s="4"/>
    </row>
    <row r="166" spans="4:8" ht="15.75" customHeight="1">
      <c r="D166" s="4"/>
      <c r="G166" s="4"/>
      <c r="H166" s="4"/>
    </row>
    <row r="167" spans="4:8" ht="15.75" customHeight="1">
      <c r="D167" s="4"/>
      <c r="G167" s="4"/>
      <c r="H167" s="4"/>
    </row>
    <row r="168" spans="4:8" ht="15.75" customHeight="1">
      <c r="D168" s="4"/>
      <c r="G168" s="4"/>
      <c r="H168" s="4"/>
    </row>
    <row r="169" spans="4:8" ht="15.75" customHeight="1">
      <c r="D169" s="4"/>
      <c r="G169" s="4"/>
      <c r="H169" s="4"/>
    </row>
    <row r="170" spans="4:8" ht="15.75" customHeight="1">
      <c r="D170" s="4"/>
      <c r="G170" s="4"/>
      <c r="H170" s="4"/>
    </row>
    <row r="171" spans="4:8" ht="15.75" customHeight="1">
      <c r="D171" s="4"/>
      <c r="G171" s="4"/>
      <c r="H171" s="4"/>
    </row>
    <row r="172" spans="4:8" ht="15.75" customHeight="1">
      <c r="D172" s="4"/>
      <c r="G172" s="4"/>
      <c r="H172" s="4"/>
    </row>
    <row r="173" spans="4:8" ht="15.75" customHeight="1">
      <c r="D173" s="4"/>
      <c r="G173" s="4"/>
      <c r="H173" s="4"/>
    </row>
    <row r="174" spans="4:8" ht="15.75" customHeight="1">
      <c r="D174" s="4"/>
      <c r="G174" s="4"/>
      <c r="H174" s="4"/>
    </row>
    <row r="175" spans="4:8" ht="15.75" customHeight="1">
      <c r="D175" s="4"/>
      <c r="G175" s="4"/>
      <c r="H175" s="4"/>
    </row>
    <row r="176" spans="4:8" ht="15.75" customHeight="1">
      <c r="D176" s="4"/>
      <c r="G176" s="4"/>
      <c r="H176" s="4"/>
    </row>
    <row r="177" spans="4:8" ht="15.75" customHeight="1">
      <c r="D177" s="4"/>
      <c r="G177" s="4"/>
      <c r="H177" s="4"/>
    </row>
    <row r="178" spans="4:8" ht="15.75" customHeight="1">
      <c r="D178" s="4"/>
      <c r="G178" s="4"/>
      <c r="H178" s="4"/>
    </row>
    <row r="179" spans="4:8" ht="15.75" customHeight="1">
      <c r="D179" s="4"/>
      <c r="G179" s="4"/>
      <c r="H179" s="4"/>
    </row>
    <row r="180" spans="4:8" ht="15.75" customHeight="1">
      <c r="D180" s="4"/>
      <c r="G180" s="4"/>
      <c r="H180" s="4"/>
    </row>
    <row r="181" spans="4:8" ht="15.75" customHeight="1">
      <c r="D181" s="4"/>
      <c r="G181" s="4"/>
      <c r="H181" s="4"/>
    </row>
    <row r="182" spans="4:8" ht="15.75" customHeight="1">
      <c r="D182" s="4"/>
      <c r="G182" s="4"/>
      <c r="H182" s="4"/>
    </row>
    <row r="183" spans="4:8" ht="15.75" customHeight="1">
      <c r="D183" s="4"/>
      <c r="G183" s="4"/>
      <c r="H183" s="4"/>
    </row>
    <row r="184" spans="4:8" ht="15.75" customHeight="1">
      <c r="D184" s="4"/>
      <c r="G184" s="4"/>
      <c r="H184" s="4"/>
    </row>
    <row r="185" spans="4:8" ht="15.75" customHeight="1">
      <c r="D185" s="4"/>
      <c r="G185" s="4"/>
      <c r="H185" s="4"/>
    </row>
    <row r="186" spans="4:8" ht="15.75" customHeight="1">
      <c r="D186" s="4"/>
      <c r="G186" s="4"/>
      <c r="H186" s="4"/>
    </row>
    <row r="187" spans="4:8" ht="15.75" customHeight="1">
      <c r="D187" s="4"/>
      <c r="G187" s="4"/>
      <c r="H187" s="4"/>
    </row>
    <row r="188" spans="4:8" ht="15.75" customHeight="1">
      <c r="D188" s="4"/>
      <c r="G188" s="4"/>
      <c r="H188" s="4"/>
    </row>
    <row r="189" spans="4:8" ht="15.75" customHeight="1">
      <c r="D189" s="4"/>
      <c r="G189" s="4"/>
      <c r="H189" s="4"/>
    </row>
    <row r="190" spans="4:8" ht="15.75" customHeight="1">
      <c r="D190" s="4"/>
      <c r="G190" s="4"/>
      <c r="H190" s="4"/>
    </row>
    <row r="191" spans="4:8" ht="15.75" customHeight="1">
      <c r="D191" s="4"/>
      <c r="G191" s="4"/>
      <c r="H191" s="4"/>
    </row>
    <row r="192" spans="4:8" ht="15.75" customHeight="1">
      <c r="D192" s="4"/>
      <c r="G192" s="4"/>
      <c r="H192" s="4"/>
    </row>
    <row r="193" spans="4:8" ht="15.75" customHeight="1">
      <c r="D193" s="4"/>
      <c r="G193" s="4"/>
      <c r="H193" s="4"/>
    </row>
    <row r="194" spans="4:8" ht="15.75" customHeight="1">
      <c r="D194" s="4"/>
      <c r="G194" s="4"/>
      <c r="H194" s="4"/>
    </row>
    <row r="195" spans="4:8" ht="15.75" customHeight="1">
      <c r="D195" s="4"/>
      <c r="G195" s="4"/>
      <c r="H195" s="4"/>
    </row>
    <row r="196" spans="4:8" ht="15.75" customHeight="1">
      <c r="D196" s="4"/>
      <c r="G196" s="4"/>
      <c r="H196" s="4"/>
    </row>
    <row r="197" spans="4:8" ht="15.75" customHeight="1">
      <c r="D197" s="4"/>
      <c r="G197" s="4"/>
      <c r="H197" s="4"/>
    </row>
    <row r="198" spans="4:8" ht="15.75" customHeight="1">
      <c r="D198" s="4"/>
      <c r="G198" s="4"/>
      <c r="H198" s="4"/>
    </row>
    <row r="199" spans="4:8" ht="15.75" customHeight="1">
      <c r="D199" s="4"/>
      <c r="G199" s="4"/>
      <c r="H199" s="4"/>
    </row>
    <row r="200" spans="4:8" ht="15.75" customHeight="1">
      <c r="D200" s="4"/>
      <c r="G200" s="4"/>
      <c r="H200" s="4"/>
    </row>
    <row r="201" spans="4:8" ht="15.75" customHeight="1">
      <c r="D201" s="4"/>
      <c r="G201" s="4"/>
      <c r="H201" s="4"/>
    </row>
    <row r="202" spans="4:8" ht="15.75" customHeight="1">
      <c r="D202" s="4"/>
      <c r="G202" s="4"/>
      <c r="H202" s="4"/>
    </row>
    <row r="203" spans="4:8" ht="15.75" customHeight="1">
      <c r="D203" s="4"/>
      <c r="G203" s="4"/>
      <c r="H203" s="4"/>
    </row>
    <row r="204" spans="4:8" ht="15.75" customHeight="1">
      <c r="D204" s="4"/>
      <c r="G204" s="4"/>
      <c r="H204" s="4"/>
    </row>
    <row r="205" spans="4:8" ht="15.75" customHeight="1">
      <c r="D205" s="4"/>
      <c r="G205" s="4"/>
      <c r="H205" s="4"/>
    </row>
    <row r="206" spans="4:8" ht="15.75" customHeight="1">
      <c r="D206" s="4"/>
      <c r="G206" s="4"/>
      <c r="H206" s="4"/>
    </row>
    <row r="207" spans="4:8" ht="15.75" customHeight="1">
      <c r="D207" s="4"/>
      <c r="G207" s="4"/>
      <c r="H207" s="4"/>
    </row>
    <row r="208" spans="4:8" ht="15.75" customHeight="1">
      <c r="D208" s="4"/>
      <c r="G208" s="4"/>
      <c r="H208" s="4"/>
    </row>
    <row r="209" spans="4:8" ht="15.75" customHeight="1">
      <c r="D209" s="4"/>
      <c r="G209" s="4"/>
      <c r="H209" s="4"/>
    </row>
    <row r="210" spans="4:8" ht="15.75" customHeight="1">
      <c r="D210" s="4"/>
      <c r="G210" s="4"/>
      <c r="H210" s="4"/>
    </row>
    <row r="211" spans="4:8" ht="15.75" customHeight="1">
      <c r="D211" s="4"/>
      <c r="G211" s="4"/>
      <c r="H211" s="4"/>
    </row>
    <row r="212" spans="4:8" ht="15.75" customHeight="1">
      <c r="D212" s="4"/>
      <c r="G212" s="4"/>
      <c r="H212" s="4"/>
    </row>
    <row r="213" spans="4:8" ht="15.75" customHeight="1">
      <c r="D213" s="4"/>
      <c r="G213" s="4"/>
      <c r="H213" s="4"/>
    </row>
    <row r="214" spans="4:8" ht="15.75" customHeight="1">
      <c r="D214" s="4"/>
      <c r="G214" s="4"/>
      <c r="H214" s="4"/>
    </row>
    <row r="215" spans="4:8" ht="15.75" customHeight="1">
      <c r="D215" s="4"/>
      <c r="G215" s="4"/>
      <c r="H215" s="4"/>
    </row>
    <row r="216" spans="4:8" ht="15.75" customHeight="1">
      <c r="D216" s="4"/>
      <c r="G216" s="4"/>
      <c r="H216" s="4"/>
    </row>
    <row r="217" spans="4:8" ht="15.75" customHeight="1">
      <c r="D217" s="4"/>
      <c r="G217" s="4"/>
      <c r="H217" s="4"/>
    </row>
    <row r="218" spans="4:8" ht="15.75" customHeight="1">
      <c r="D218" s="4"/>
      <c r="G218" s="4"/>
      <c r="H218" s="4"/>
    </row>
    <row r="219" spans="4:8" ht="15.75" customHeight="1">
      <c r="D219" s="4"/>
      <c r="G219" s="4"/>
      <c r="H219" s="4"/>
    </row>
    <row r="220" spans="4:8" ht="15.75" customHeight="1">
      <c r="D220" s="4"/>
      <c r="G220" s="4"/>
      <c r="H220" s="4"/>
    </row>
    <row r="221" spans="4:8" ht="15.75" customHeight="1">
      <c r="D221" s="4"/>
      <c r="G221" s="4"/>
      <c r="H221" s="4"/>
    </row>
    <row r="222" spans="4:8" ht="15.75" customHeight="1">
      <c r="D222" s="4"/>
      <c r="G222" s="4"/>
      <c r="H222" s="4"/>
    </row>
    <row r="223" spans="4:8" ht="15.75" customHeight="1">
      <c r="D223" s="4"/>
      <c r="G223" s="4"/>
      <c r="H223" s="4"/>
    </row>
    <row r="224" spans="4:8" ht="15.75" customHeight="1">
      <c r="D224" s="4"/>
      <c r="G224" s="4"/>
      <c r="H224" s="4"/>
    </row>
    <row r="225" spans="4:8" ht="15.75" customHeight="1">
      <c r="D225" s="4"/>
      <c r="G225" s="4"/>
      <c r="H225" s="4"/>
    </row>
    <row r="226" spans="4:8" ht="15.75" customHeight="1">
      <c r="D226" s="4"/>
      <c r="G226" s="4"/>
      <c r="H226" s="4"/>
    </row>
    <row r="227" spans="4:8" ht="15.75" customHeight="1">
      <c r="D227" s="4"/>
      <c r="G227" s="4"/>
      <c r="H227" s="4"/>
    </row>
    <row r="228" spans="4:8" ht="15.75" customHeight="1">
      <c r="D228" s="4"/>
      <c r="G228" s="4"/>
      <c r="H228" s="4"/>
    </row>
    <row r="229" spans="4:8" ht="15.75" customHeight="1">
      <c r="D229" s="4"/>
      <c r="G229" s="4"/>
      <c r="H229" s="4"/>
    </row>
    <row r="230" spans="4:8" ht="15.75" customHeight="1">
      <c r="D230" s="4"/>
      <c r="G230" s="4"/>
      <c r="H230" s="4"/>
    </row>
    <row r="231" spans="4:8" ht="15.75" customHeight="1">
      <c r="D231" s="4"/>
      <c r="G231" s="4"/>
      <c r="H231" s="4"/>
    </row>
    <row r="232" spans="4:8" ht="15.75" customHeight="1">
      <c r="D232" s="4"/>
      <c r="G232" s="4"/>
      <c r="H232" s="4"/>
    </row>
    <row r="233" spans="4:8" ht="15.75" customHeight="1">
      <c r="D233" s="4"/>
      <c r="G233" s="4"/>
      <c r="H233" s="4"/>
    </row>
    <row r="234" spans="4:8" ht="15.75" customHeight="1">
      <c r="D234" s="4"/>
      <c r="G234" s="4"/>
      <c r="H234" s="4"/>
    </row>
    <row r="235" spans="4:8" ht="15.75" customHeight="1">
      <c r="D235" s="4"/>
      <c r="G235" s="4"/>
      <c r="H235" s="4"/>
    </row>
    <row r="236" spans="4:8" ht="15.75" customHeight="1">
      <c r="D236" s="4"/>
      <c r="G236" s="4"/>
      <c r="H236" s="4"/>
    </row>
    <row r="237" spans="4:8" ht="15.75" customHeight="1">
      <c r="D237" s="4"/>
      <c r="G237" s="4"/>
      <c r="H237" s="4"/>
    </row>
    <row r="238" spans="4:8" ht="15.75" customHeight="1">
      <c r="D238" s="4"/>
      <c r="G238" s="4"/>
      <c r="H238" s="4"/>
    </row>
    <row r="239" spans="4:8" ht="15.75" customHeight="1">
      <c r="D239" s="4"/>
      <c r="G239" s="4"/>
      <c r="H239" s="4"/>
    </row>
    <row r="240" spans="4:8" ht="15.75" customHeight="1">
      <c r="D240" s="4"/>
      <c r="G240" s="4"/>
      <c r="H240" s="4"/>
    </row>
    <row r="241" spans="4:8" ht="15.75" customHeight="1">
      <c r="D241" s="4"/>
      <c r="G241" s="4"/>
      <c r="H241" s="4"/>
    </row>
    <row r="242" spans="4:8" ht="15.75" customHeight="1">
      <c r="D242" s="4"/>
      <c r="G242" s="4"/>
      <c r="H242" s="4"/>
    </row>
    <row r="243" spans="4:8" ht="15.75" customHeight="1">
      <c r="D243" s="4"/>
      <c r="G243" s="4"/>
      <c r="H243" s="4"/>
    </row>
    <row r="244" spans="4:8" ht="15.75" customHeight="1">
      <c r="D244" s="4"/>
      <c r="G244" s="4"/>
      <c r="H244" s="4"/>
    </row>
    <row r="245" spans="4:8" ht="15.75" customHeight="1">
      <c r="D245" s="4"/>
      <c r="G245" s="4"/>
      <c r="H245" s="4"/>
    </row>
    <row r="246" spans="4:8" ht="15.75" customHeight="1">
      <c r="D246" s="4"/>
      <c r="G246" s="4"/>
      <c r="H246" s="4"/>
    </row>
    <row r="247" spans="4:8" ht="15.75" customHeight="1">
      <c r="D247" s="4"/>
      <c r="G247" s="4"/>
      <c r="H247" s="4"/>
    </row>
    <row r="248" spans="4:8" ht="15.75" customHeight="1">
      <c r="D248" s="4"/>
      <c r="G248" s="4"/>
      <c r="H248" s="4"/>
    </row>
    <row r="249" spans="4:8" ht="15.75" customHeight="1">
      <c r="D249" s="4"/>
      <c r="G249" s="4"/>
      <c r="H249" s="4"/>
    </row>
    <row r="250" spans="4:8" ht="15.75" customHeight="1">
      <c r="D250" s="4"/>
      <c r="G250" s="4"/>
      <c r="H250" s="4"/>
    </row>
    <row r="251" spans="4:8" ht="15.75" customHeight="1">
      <c r="D251" s="4"/>
      <c r="G251" s="4"/>
      <c r="H251" s="4"/>
    </row>
    <row r="252" spans="4:8" ht="15.75" customHeight="1">
      <c r="D252" s="4"/>
      <c r="G252" s="4"/>
      <c r="H252" s="4"/>
    </row>
    <row r="253" spans="4:8" ht="15.75" customHeight="1">
      <c r="D253" s="4"/>
      <c r="G253" s="4"/>
      <c r="H253" s="4"/>
    </row>
    <row r="254" spans="4:8" ht="15.75" customHeight="1">
      <c r="D254" s="4"/>
      <c r="G254" s="4"/>
      <c r="H254" s="4"/>
    </row>
    <row r="255" spans="4:8" ht="15.75" customHeight="1">
      <c r="D255" s="4"/>
      <c r="G255" s="4"/>
      <c r="H255" s="4"/>
    </row>
    <row r="256" spans="4:8" ht="15.75" customHeight="1">
      <c r="D256" s="4"/>
      <c r="G256" s="4"/>
      <c r="H256" s="4"/>
    </row>
    <row r="257" spans="4:8" ht="15.75" customHeight="1">
      <c r="D257" s="4"/>
      <c r="G257" s="4"/>
      <c r="H257" s="4"/>
    </row>
    <row r="258" spans="4:8" ht="15.75" customHeight="1">
      <c r="D258" s="4"/>
      <c r="G258" s="4"/>
      <c r="H258" s="4"/>
    </row>
    <row r="259" spans="4:8" ht="15.75" customHeight="1">
      <c r="D259" s="4"/>
      <c r="G259" s="4"/>
      <c r="H259" s="4"/>
    </row>
    <row r="260" spans="4:8" ht="15.75" customHeight="1">
      <c r="D260" s="4"/>
      <c r="G260" s="4"/>
      <c r="H260" s="4"/>
    </row>
    <row r="261" spans="4:8" ht="15.75" customHeight="1">
      <c r="D261" s="4"/>
      <c r="G261" s="4"/>
      <c r="H261" s="4"/>
    </row>
    <row r="262" spans="4:8" ht="15.75" customHeight="1">
      <c r="D262" s="4"/>
      <c r="G262" s="4"/>
      <c r="H262" s="4"/>
    </row>
    <row r="263" spans="4:8" ht="15.75" customHeight="1">
      <c r="D263" s="4"/>
      <c r="G263" s="4"/>
      <c r="H263" s="4"/>
    </row>
    <row r="264" spans="4:8" ht="15.75" customHeight="1">
      <c r="D264" s="4"/>
      <c r="G264" s="4"/>
      <c r="H264" s="4"/>
    </row>
    <row r="265" spans="4:8" ht="15.75" customHeight="1">
      <c r="D265" s="4"/>
      <c r="G265" s="4"/>
      <c r="H265" s="4"/>
    </row>
    <row r="266" spans="4:8" ht="15.75" customHeight="1">
      <c r="D266" s="4"/>
      <c r="G266" s="4"/>
      <c r="H266" s="4"/>
    </row>
    <row r="267" spans="4:8" ht="15.75" customHeight="1">
      <c r="D267" s="4"/>
      <c r="G267" s="4"/>
      <c r="H267" s="4"/>
    </row>
    <row r="268" spans="4:8" ht="15.75" customHeight="1">
      <c r="D268" s="4"/>
      <c r="G268" s="4"/>
      <c r="H268" s="4"/>
    </row>
    <row r="269" spans="4:8" ht="15.75" customHeight="1">
      <c r="D269" s="4"/>
      <c r="G269" s="4"/>
      <c r="H269" s="4"/>
    </row>
    <row r="270" spans="4:8" ht="15.75" customHeight="1">
      <c r="D270" s="4"/>
      <c r="G270" s="4"/>
      <c r="H270" s="4"/>
    </row>
    <row r="271" spans="4:8" ht="15.75" customHeight="1">
      <c r="D271" s="4"/>
      <c r="G271" s="4"/>
      <c r="H271" s="4"/>
    </row>
    <row r="272" spans="4:8" ht="15.75" customHeight="1">
      <c r="D272" s="4"/>
      <c r="G272" s="4"/>
      <c r="H272" s="4"/>
    </row>
    <row r="273" spans="4:8" ht="15.75" customHeight="1">
      <c r="D273" s="4"/>
      <c r="G273" s="4"/>
      <c r="H273" s="4"/>
    </row>
    <row r="274" spans="4:8" ht="15.75" customHeight="1">
      <c r="D274" s="4"/>
      <c r="G274" s="4"/>
      <c r="H274" s="4"/>
    </row>
    <row r="275" spans="4:8" ht="15.75" customHeight="1">
      <c r="D275" s="4"/>
      <c r="G275" s="4"/>
      <c r="H275" s="4"/>
    </row>
    <row r="276" spans="4:8" ht="15.75" customHeight="1">
      <c r="D276" s="4"/>
      <c r="G276" s="4"/>
      <c r="H276" s="4"/>
    </row>
    <row r="277" spans="4:8" ht="15.75" customHeight="1">
      <c r="D277" s="4"/>
      <c r="G277" s="4"/>
      <c r="H277" s="4"/>
    </row>
    <row r="278" spans="4:8" ht="15.75" customHeight="1">
      <c r="D278" s="4"/>
      <c r="G278" s="4"/>
      <c r="H278" s="4"/>
    </row>
    <row r="279" spans="4:8" ht="15.75" customHeight="1">
      <c r="D279" s="4"/>
      <c r="G279" s="4"/>
      <c r="H279" s="4"/>
    </row>
    <row r="280" spans="4:8" ht="15.75" customHeight="1">
      <c r="D280" s="4"/>
      <c r="G280" s="4"/>
      <c r="H280" s="4"/>
    </row>
    <row r="281" spans="4:8" ht="15.75" customHeight="1">
      <c r="D281" s="4"/>
      <c r="G281" s="4"/>
      <c r="H281" s="4"/>
    </row>
    <row r="282" spans="4:8" ht="15.75" customHeight="1">
      <c r="D282" s="4"/>
      <c r="G282" s="4"/>
      <c r="H282" s="4"/>
    </row>
    <row r="283" spans="4:8" ht="15.75" customHeight="1">
      <c r="D283" s="4"/>
      <c r="G283" s="4"/>
      <c r="H283" s="4"/>
    </row>
    <row r="284" spans="4:8" ht="15.75" customHeight="1">
      <c r="D284" s="4"/>
      <c r="G284" s="4"/>
      <c r="H284" s="4"/>
    </row>
    <row r="285" spans="4:8" ht="15.75" customHeight="1">
      <c r="D285" s="4"/>
      <c r="G285" s="4"/>
      <c r="H285" s="4"/>
    </row>
    <row r="286" spans="4:8" ht="15.75" customHeight="1">
      <c r="D286" s="4"/>
      <c r="G286" s="4"/>
      <c r="H286" s="4"/>
    </row>
    <row r="287" spans="4:8" ht="15.75" customHeight="1">
      <c r="D287" s="4"/>
      <c r="G287" s="4"/>
      <c r="H287" s="4"/>
    </row>
    <row r="288" spans="4:8" ht="15.75" customHeight="1">
      <c r="D288" s="4"/>
      <c r="G288" s="4"/>
      <c r="H288" s="4"/>
    </row>
    <row r="289" spans="4:8" ht="15.75" customHeight="1">
      <c r="D289" s="4"/>
      <c r="G289" s="4"/>
      <c r="H289" s="4"/>
    </row>
    <row r="290" spans="4:8" ht="15.75" customHeight="1">
      <c r="D290" s="4"/>
      <c r="G290" s="4"/>
      <c r="H290" s="4"/>
    </row>
    <row r="291" spans="4:8" ht="15.75" customHeight="1">
      <c r="D291" s="4"/>
      <c r="G291" s="4"/>
      <c r="H291" s="4"/>
    </row>
    <row r="292" spans="4:8" ht="15.75" customHeight="1">
      <c r="D292" s="4"/>
      <c r="G292" s="4"/>
      <c r="H292" s="4"/>
    </row>
    <row r="293" spans="4:8" ht="15.75" customHeight="1">
      <c r="D293" s="4"/>
      <c r="G293" s="4"/>
      <c r="H293" s="4"/>
    </row>
    <row r="294" spans="4:8" ht="15.75" customHeight="1">
      <c r="D294" s="4"/>
      <c r="G294" s="4"/>
      <c r="H294" s="4"/>
    </row>
    <row r="295" spans="4:8" ht="15.75" customHeight="1">
      <c r="D295" s="4"/>
      <c r="G295" s="4"/>
      <c r="H295" s="4"/>
    </row>
    <row r="296" spans="4:8" ht="15.75" customHeight="1">
      <c r="D296" s="4"/>
      <c r="G296" s="4"/>
      <c r="H296" s="4"/>
    </row>
    <row r="297" spans="4:8" ht="15.75" customHeight="1">
      <c r="D297" s="4"/>
      <c r="G297" s="4"/>
      <c r="H297" s="4"/>
    </row>
    <row r="298" spans="4:8" ht="15.75" customHeight="1">
      <c r="D298" s="4"/>
      <c r="G298" s="4"/>
      <c r="H298" s="4"/>
    </row>
    <row r="299" spans="4:8" ht="15.75" customHeight="1">
      <c r="D299" s="4"/>
      <c r="G299" s="4"/>
      <c r="H299" s="4"/>
    </row>
    <row r="300" spans="4:8" ht="15.75" customHeight="1">
      <c r="D300" s="4"/>
      <c r="G300" s="4"/>
      <c r="H300" s="4"/>
    </row>
    <row r="301" spans="4:8" ht="15.75" customHeight="1">
      <c r="D301" s="4"/>
      <c r="G301" s="4"/>
      <c r="H301" s="4"/>
    </row>
    <row r="302" spans="4:8" ht="15.75" customHeight="1">
      <c r="D302" s="4"/>
      <c r="G302" s="4"/>
      <c r="H302" s="4"/>
    </row>
    <row r="303" spans="4:8" ht="15.75" customHeight="1">
      <c r="D303" s="4"/>
      <c r="G303" s="4"/>
      <c r="H303" s="4"/>
    </row>
    <row r="304" spans="4:8" ht="15.75" customHeight="1">
      <c r="D304" s="4"/>
      <c r="G304" s="4"/>
      <c r="H304" s="4"/>
    </row>
    <row r="305" spans="4:8" ht="15.75" customHeight="1">
      <c r="D305" s="4"/>
      <c r="G305" s="4"/>
      <c r="H305" s="4"/>
    </row>
    <row r="306" spans="4:8" ht="15.75" customHeight="1">
      <c r="D306" s="4"/>
      <c r="G306" s="4"/>
      <c r="H306" s="4"/>
    </row>
    <row r="307" spans="4:8" ht="15.75" customHeight="1">
      <c r="D307" s="4"/>
      <c r="G307" s="4"/>
      <c r="H307" s="4"/>
    </row>
    <row r="308" spans="4:8" ht="15.75" customHeight="1">
      <c r="D308" s="4"/>
      <c r="G308" s="4"/>
      <c r="H308" s="4"/>
    </row>
    <row r="309" spans="4:8" ht="15.75" customHeight="1">
      <c r="D309" s="4"/>
      <c r="G309" s="4"/>
      <c r="H309" s="4"/>
    </row>
    <row r="310" spans="4:8" ht="15.75" customHeight="1">
      <c r="D310" s="4"/>
      <c r="G310" s="4"/>
      <c r="H310" s="4"/>
    </row>
    <row r="311" spans="4:8" ht="15.75" customHeight="1">
      <c r="D311" s="4"/>
      <c r="G311" s="4"/>
      <c r="H311" s="4"/>
    </row>
    <row r="312" spans="4:8" ht="15.75" customHeight="1">
      <c r="D312" s="4"/>
      <c r="G312" s="4"/>
      <c r="H312" s="4"/>
    </row>
    <row r="313" spans="4:8" ht="15.75" customHeight="1">
      <c r="D313" s="4"/>
      <c r="G313" s="4"/>
      <c r="H313" s="4"/>
    </row>
    <row r="314" spans="4:8" ht="15.75" customHeight="1">
      <c r="D314" s="4"/>
      <c r="G314" s="4"/>
      <c r="H314" s="4"/>
    </row>
    <row r="315" spans="4:8" ht="15.75" customHeight="1">
      <c r="D315" s="4"/>
      <c r="G315" s="4"/>
      <c r="H315" s="4"/>
    </row>
    <row r="316" spans="4:8" ht="15.75" customHeight="1">
      <c r="D316" s="4"/>
      <c r="G316" s="4"/>
      <c r="H316" s="4"/>
    </row>
    <row r="317" spans="4:8" ht="15.75" customHeight="1">
      <c r="D317" s="4"/>
      <c r="G317" s="4"/>
      <c r="H317" s="4"/>
    </row>
    <row r="318" spans="4:8" ht="15.75" customHeight="1">
      <c r="D318" s="4"/>
      <c r="G318" s="4"/>
      <c r="H318" s="4"/>
    </row>
    <row r="319" spans="4:8" ht="15.75" customHeight="1">
      <c r="D319" s="4"/>
      <c r="G319" s="4"/>
      <c r="H319" s="4"/>
    </row>
    <row r="320" spans="4:8" ht="15.75" customHeight="1">
      <c r="D320" s="4"/>
      <c r="G320" s="4"/>
      <c r="H320" s="4"/>
    </row>
    <row r="321" spans="4:8" ht="15.75" customHeight="1">
      <c r="D321" s="4"/>
      <c r="G321" s="4"/>
      <c r="H321" s="4"/>
    </row>
    <row r="322" spans="4:8" ht="15.75" customHeight="1">
      <c r="D322" s="4"/>
      <c r="G322" s="4"/>
      <c r="H322" s="4"/>
    </row>
    <row r="323" spans="4:8" ht="15.75" customHeight="1">
      <c r="D323" s="4"/>
      <c r="G323" s="4"/>
      <c r="H323" s="4"/>
    </row>
    <row r="324" spans="4:8" ht="15.75" customHeight="1">
      <c r="D324" s="4"/>
      <c r="G324" s="4"/>
      <c r="H324" s="4"/>
    </row>
    <row r="325" spans="4:8" ht="15.75" customHeight="1">
      <c r="D325" s="4"/>
      <c r="G325" s="4"/>
      <c r="H325" s="4"/>
    </row>
    <row r="326" spans="4:8" ht="15.75" customHeight="1">
      <c r="D326" s="4"/>
      <c r="G326" s="4"/>
      <c r="H326" s="4"/>
    </row>
    <row r="327" spans="4:8" ht="15.75" customHeight="1">
      <c r="D327" s="4"/>
      <c r="G327" s="4"/>
      <c r="H327" s="4"/>
    </row>
    <row r="328" spans="4:8" ht="15.75" customHeight="1">
      <c r="D328" s="4"/>
      <c r="G328" s="4"/>
      <c r="H328" s="4"/>
    </row>
    <row r="329" spans="4:8" ht="15.75" customHeight="1">
      <c r="D329" s="4"/>
      <c r="G329" s="4"/>
      <c r="H329" s="4"/>
    </row>
    <row r="330" spans="4:8" ht="15.75" customHeight="1">
      <c r="D330" s="4"/>
      <c r="G330" s="4"/>
      <c r="H330" s="4"/>
    </row>
    <row r="331" spans="4:8" ht="15.75" customHeight="1">
      <c r="D331" s="4"/>
      <c r="G331" s="4"/>
      <c r="H331" s="4"/>
    </row>
    <row r="332" spans="4:8" ht="15.75" customHeight="1">
      <c r="D332" s="4"/>
      <c r="G332" s="4"/>
      <c r="H332" s="4"/>
    </row>
    <row r="333" spans="4:8" ht="15.75" customHeight="1">
      <c r="D333" s="4"/>
      <c r="G333" s="4"/>
      <c r="H333" s="4"/>
    </row>
    <row r="334" spans="4:8" ht="15.75" customHeight="1">
      <c r="D334" s="4"/>
      <c r="G334" s="4"/>
      <c r="H334" s="4"/>
    </row>
    <row r="335" spans="4:8" ht="15.75" customHeight="1">
      <c r="D335" s="4"/>
      <c r="G335" s="4"/>
      <c r="H335" s="4"/>
    </row>
    <row r="336" spans="4:8" ht="15.75" customHeight="1">
      <c r="D336" s="4"/>
      <c r="G336" s="4"/>
      <c r="H336" s="4"/>
    </row>
    <row r="337" spans="4:8" ht="15.75" customHeight="1">
      <c r="D337" s="4"/>
      <c r="G337" s="4"/>
      <c r="H337" s="4"/>
    </row>
    <row r="338" spans="4:8" ht="15.75" customHeight="1">
      <c r="D338" s="4"/>
      <c r="G338" s="4"/>
      <c r="H338" s="4"/>
    </row>
    <row r="339" spans="4:8" ht="15.75" customHeight="1">
      <c r="D339" s="4"/>
      <c r="G339" s="4"/>
      <c r="H339" s="4"/>
    </row>
    <row r="340" spans="4:8" ht="15.75" customHeight="1">
      <c r="D340" s="4"/>
      <c r="G340" s="4"/>
      <c r="H340" s="4"/>
    </row>
    <row r="341" spans="4:8" ht="15.75" customHeight="1">
      <c r="D341" s="4"/>
      <c r="G341" s="4"/>
      <c r="H341" s="4"/>
    </row>
    <row r="342" spans="4:8" ht="15.75" customHeight="1">
      <c r="D342" s="4"/>
      <c r="G342" s="4"/>
      <c r="H342" s="4"/>
    </row>
    <row r="343" spans="4:8" ht="15.75" customHeight="1">
      <c r="D343" s="4"/>
      <c r="G343" s="4"/>
      <c r="H343" s="4"/>
    </row>
    <row r="344" spans="4:8" ht="15.75" customHeight="1">
      <c r="D344" s="4"/>
      <c r="G344" s="4"/>
      <c r="H344" s="4"/>
    </row>
    <row r="345" spans="4:8" ht="15.75" customHeight="1">
      <c r="D345" s="4"/>
      <c r="G345" s="4"/>
      <c r="H345" s="4"/>
    </row>
    <row r="346" spans="4:8" ht="15.75" customHeight="1">
      <c r="D346" s="4"/>
      <c r="G346" s="4"/>
      <c r="H346" s="4"/>
    </row>
    <row r="347" spans="4:8" ht="15.75" customHeight="1">
      <c r="D347" s="4"/>
      <c r="G347" s="4"/>
      <c r="H347" s="4"/>
    </row>
    <row r="348" spans="4:8" ht="15.75" customHeight="1">
      <c r="D348" s="4"/>
      <c r="G348" s="4"/>
      <c r="H348" s="4"/>
    </row>
    <row r="349" spans="4:8" ht="15.75" customHeight="1">
      <c r="D349" s="4"/>
      <c r="G349" s="4"/>
      <c r="H349" s="4"/>
    </row>
    <row r="350" spans="4:8" ht="15.75" customHeight="1">
      <c r="D350" s="4"/>
      <c r="G350" s="4"/>
      <c r="H350" s="4"/>
    </row>
    <row r="351" spans="4:8" ht="15.75" customHeight="1">
      <c r="D351" s="4"/>
      <c r="G351" s="4"/>
      <c r="H351" s="4"/>
    </row>
    <row r="352" spans="4:8" ht="15.75" customHeight="1">
      <c r="D352" s="4"/>
      <c r="G352" s="4"/>
      <c r="H352" s="4"/>
    </row>
    <row r="353" spans="4:8" ht="15.75" customHeight="1">
      <c r="D353" s="4"/>
      <c r="G353" s="4"/>
      <c r="H353" s="4"/>
    </row>
    <row r="354" spans="4:8" ht="15.75" customHeight="1">
      <c r="D354" s="4"/>
      <c r="G354" s="4"/>
      <c r="H354" s="4"/>
    </row>
    <row r="355" spans="4:8" ht="15.75" customHeight="1">
      <c r="D355" s="4"/>
      <c r="G355" s="4"/>
      <c r="H355" s="4"/>
    </row>
    <row r="356" spans="4:8" ht="15.75" customHeight="1">
      <c r="D356" s="4"/>
      <c r="G356" s="4"/>
      <c r="H356" s="4"/>
    </row>
    <row r="357" spans="4:8" ht="15.75" customHeight="1">
      <c r="D357" s="4"/>
      <c r="G357" s="4"/>
      <c r="H357" s="4"/>
    </row>
    <row r="358" spans="4:8" ht="15.75" customHeight="1">
      <c r="D358" s="4"/>
      <c r="G358" s="4"/>
      <c r="H358" s="4"/>
    </row>
    <row r="359" spans="4:8" ht="15.75" customHeight="1">
      <c r="D359" s="4"/>
      <c r="G359" s="4"/>
      <c r="H359" s="4"/>
    </row>
    <row r="360" spans="4:8" ht="15.75" customHeight="1">
      <c r="D360" s="4"/>
      <c r="G360" s="4"/>
      <c r="H360" s="4"/>
    </row>
    <row r="361" spans="4:8" ht="15.75" customHeight="1">
      <c r="D361" s="4"/>
      <c r="G361" s="4"/>
      <c r="H361" s="4"/>
    </row>
    <row r="362" spans="4:8" ht="15.75" customHeight="1">
      <c r="D362" s="4"/>
      <c r="G362" s="4"/>
      <c r="H362" s="4"/>
    </row>
    <row r="363" spans="4:8" ht="15.75" customHeight="1">
      <c r="D363" s="4"/>
      <c r="G363" s="4"/>
      <c r="H363" s="4"/>
    </row>
    <row r="364" spans="4:8" ht="15.75" customHeight="1">
      <c r="D364" s="4"/>
      <c r="G364" s="4"/>
      <c r="H364" s="4"/>
    </row>
    <row r="365" spans="4:8" ht="15.75" customHeight="1">
      <c r="D365" s="4"/>
      <c r="G365" s="4"/>
      <c r="H365" s="4"/>
    </row>
    <row r="366" spans="4:8" ht="15.75" customHeight="1">
      <c r="D366" s="4"/>
      <c r="G366" s="4"/>
      <c r="H366" s="4"/>
    </row>
    <row r="367" spans="4:8" ht="15.75" customHeight="1">
      <c r="D367" s="4"/>
      <c r="G367" s="4"/>
      <c r="H367" s="4"/>
    </row>
    <row r="368" spans="4:8" ht="15.75" customHeight="1">
      <c r="D368" s="4"/>
      <c r="G368" s="4"/>
      <c r="H368" s="4"/>
    </row>
    <row r="369" spans="4:8" ht="15.75" customHeight="1">
      <c r="D369" s="4"/>
      <c r="G369" s="4"/>
      <c r="H369" s="4"/>
    </row>
    <row r="370" spans="4:8" ht="15.75" customHeight="1">
      <c r="D370" s="4"/>
      <c r="G370" s="4"/>
      <c r="H370" s="4"/>
    </row>
    <row r="371" spans="4:8" ht="15.75" customHeight="1">
      <c r="D371" s="4"/>
      <c r="G371" s="4"/>
      <c r="H371" s="4"/>
    </row>
    <row r="372" spans="4:8" ht="15.75" customHeight="1">
      <c r="D372" s="4"/>
      <c r="G372" s="4"/>
      <c r="H372" s="4"/>
    </row>
    <row r="373" spans="4:8" ht="15.75" customHeight="1">
      <c r="D373" s="4"/>
      <c r="G373" s="4"/>
      <c r="H373" s="4"/>
    </row>
    <row r="374" spans="4:8" ht="15.75" customHeight="1">
      <c r="D374" s="4"/>
      <c r="G374" s="4"/>
      <c r="H374" s="4"/>
    </row>
    <row r="375" spans="4:8" ht="15.75" customHeight="1">
      <c r="D375" s="4"/>
      <c r="G375" s="4"/>
      <c r="H375" s="4"/>
    </row>
    <row r="376" spans="4:8" ht="15.75" customHeight="1">
      <c r="D376" s="4"/>
      <c r="G376" s="4"/>
      <c r="H376" s="4"/>
    </row>
    <row r="377" spans="4:8" ht="15.75" customHeight="1">
      <c r="D377" s="4"/>
      <c r="G377" s="4"/>
      <c r="H377" s="4"/>
    </row>
    <row r="378" spans="4:8" ht="15.75" customHeight="1">
      <c r="D378" s="4"/>
      <c r="G378" s="4"/>
      <c r="H378" s="4"/>
    </row>
    <row r="379" spans="4:8" ht="15.75" customHeight="1">
      <c r="D379" s="4"/>
      <c r="G379" s="4"/>
      <c r="H379" s="4"/>
    </row>
    <row r="380" spans="4:8" ht="15.75" customHeight="1">
      <c r="D380" s="4"/>
      <c r="G380" s="4"/>
      <c r="H380" s="4"/>
    </row>
    <row r="381" spans="4:8" ht="15.75" customHeight="1">
      <c r="D381" s="4"/>
      <c r="G381" s="4"/>
      <c r="H381" s="4"/>
    </row>
    <row r="382" spans="4:8" ht="15.75" customHeight="1">
      <c r="D382" s="4"/>
      <c r="G382" s="4"/>
      <c r="H382" s="4"/>
    </row>
    <row r="383" spans="4:8" ht="15.75" customHeight="1">
      <c r="D383" s="4"/>
      <c r="G383" s="4"/>
      <c r="H383" s="4"/>
    </row>
    <row r="384" spans="4:8" ht="15.75" customHeight="1">
      <c r="D384" s="4"/>
      <c r="G384" s="4"/>
      <c r="H384" s="4"/>
    </row>
    <row r="385" spans="4:8" ht="15.75" customHeight="1">
      <c r="D385" s="4"/>
      <c r="G385" s="4"/>
      <c r="H385" s="4"/>
    </row>
    <row r="386" spans="4:8" ht="15.75" customHeight="1">
      <c r="D386" s="4"/>
      <c r="G386" s="4"/>
      <c r="H386" s="4"/>
    </row>
    <row r="387" spans="4:8" ht="15.75" customHeight="1">
      <c r="D387" s="4"/>
      <c r="G387" s="4"/>
      <c r="H387" s="4"/>
    </row>
    <row r="388" spans="4:8" ht="15.75" customHeight="1">
      <c r="D388" s="4"/>
      <c r="G388" s="4"/>
      <c r="H388" s="4"/>
    </row>
    <row r="389" spans="4:8" ht="15.75" customHeight="1">
      <c r="D389" s="4"/>
      <c r="G389" s="4"/>
      <c r="H389" s="4"/>
    </row>
    <row r="390" spans="4:8" ht="15.75" customHeight="1">
      <c r="D390" s="4"/>
      <c r="G390" s="4"/>
      <c r="H390" s="4"/>
    </row>
    <row r="391" spans="4:8" ht="15.75" customHeight="1">
      <c r="D391" s="4"/>
      <c r="G391" s="4"/>
      <c r="H391" s="4"/>
    </row>
    <row r="392" spans="4:8" ht="15.75" customHeight="1">
      <c r="D392" s="4"/>
      <c r="G392" s="4"/>
      <c r="H392" s="4"/>
    </row>
    <row r="393" spans="4:8" ht="15.75" customHeight="1">
      <c r="D393" s="4"/>
      <c r="G393" s="4"/>
      <c r="H393" s="4"/>
    </row>
    <row r="394" spans="4:8" ht="15.75" customHeight="1">
      <c r="D394" s="4"/>
      <c r="G394" s="4"/>
      <c r="H394" s="4"/>
    </row>
    <row r="395" spans="4:8" ht="15.75" customHeight="1">
      <c r="D395" s="4"/>
      <c r="G395" s="4"/>
      <c r="H395" s="4"/>
    </row>
    <row r="396" spans="4:8" ht="15.75" customHeight="1">
      <c r="D396" s="4"/>
      <c r="G396" s="4"/>
      <c r="H396" s="4"/>
    </row>
    <row r="397" spans="4:8" ht="15.75" customHeight="1">
      <c r="D397" s="4"/>
      <c r="G397" s="4"/>
      <c r="H397" s="4"/>
    </row>
    <row r="398" spans="4:8" ht="15.75" customHeight="1">
      <c r="D398" s="4"/>
      <c r="G398" s="4"/>
      <c r="H398" s="4"/>
    </row>
    <row r="399" spans="4:8" ht="15.75" customHeight="1">
      <c r="D399" s="4"/>
      <c r="G399" s="4"/>
      <c r="H399" s="4"/>
    </row>
    <row r="400" spans="4:8" ht="15.75" customHeight="1">
      <c r="D400" s="4"/>
      <c r="G400" s="4"/>
      <c r="H400" s="4"/>
    </row>
    <row r="401" spans="4:8" ht="15.75" customHeight="1">
      <c r="D401" s="4"/>
      <c r="G401" s="4"/>
      <c r="H401" s="4"/>
    </row>
    <row r="402" spans="4:8" ht="15.75" customHeight="1">
      <c r="D402" s="4"/>
      <c r="G402" s="4"/>
      <c r="H402" s="4"/>
    </row>
    <row r="403" spans="4:8" ht="15.75" customHeight="1">
      <c r="D403" s="4"/>
      <c r="G403" s="4"/>
      <c r="H403" s="4"/>
    </row>
    <row r="404" spans="4:8" ht="15.75" customHeight="1">
      <c r="D404" s="4"/>
      <c r="G404" s="4"/>
      <c r="H404" s="4"/>
    </row>
    <row r="405" spans="4:8" ht="15.75" customHeight="1">
      <c r="D405" s="4"/>
      <c r="G405" s="4"/>
      <c r="H405" s="4"/>
    </row>
    <row r="406" spans="4:8" ht="15.75" customHeight="1">
      <c r="D406" s="4"/>
      <c r="G406" s="4"/>
      <c r="H406" s="4"/>
    </row>
    <row r="407" spans="4:8" ht="15.75" customHeight="1">
      <c r="D407" s="4"/>
      <c r="G407" s="4"/>
      <c r="H407" s="4"/>
    </row>
    <row r="408" spans="4:8" ht="15.75" customHeight="1">
      <c r="D408" s="4"/>
      <c r="G408" s="4"/>
      <c r="H408" s="4"/>
    </row>
    <row r="409" spans="4:8" ht="15.75" customHeight="1">
      <c r="D409" s="4"/>
      <c r="G409" s="4"/>
      <c r="H409" s="4"/>
    </row>
    <row r="410" spans="4:8" ht="15.75" customHeight="1">
      <c r="D410" s="4"/>
      <c r="G410" s="4"/>
      <c r="H410" s="4"/>
    </row>
    <row r="411" spans="4:8" ht="15.75" customHeight="1">
      <c r="D411" s="4"/>
      <c r="G411" s="4"/>
      <c r="H411" s="4"/>
    </row>
    <row r="412" spans="4:8" ht="15.75" customHeight="1">
      <c r="D412" s="4"/>
      <c r="G412" s="4"/>
      <c r="H412" s="4"/>
    </row>
    <row r="413" spans="4:8" ht="15.75" customHeight="1">
      <c r="D413" s="4"/>
      <c r="G413" s="4"/>
      <c r="H413" s="4"/>
    </row>
    <row r="414" spans="4:8" ht="15.75" customHeight="1">
      <c r="D414" s="4"/>
      <c r="G414" s="4"/>
      <c r="H414" s="4"/>
    </row>
    <row r="415" spans="4:8" ht="15.75" customHeight="1">
      <c r="D415" s="4"/>
      <c r="G415" s="4"/>
      <c r="H415" s="4"/>
    </row>
    <row r="416" spans="4:8" ht="15.75" customHeight="1">
      <c r="D416" s="4"/>
      <c r="G416" s="4"/>
      <c r="H416" s="4"/>
    </row>
    <row r="417" spans="4:8" ht="15.75" customHeight="1">
      <c r="D417" s="4"/>
      <c r="G417" s="4"/>
      <c r="H417" s="4"/>
    </row>
    <row r="418" spans="4:8" ht="15.75" customHeight="1">
      <c r="D418" s="4"/>
      <c r="G418" s="4"/>
      <c r="H418" s="4"/>
    </row>
    <row r="419" spans="4:8" ht="15.75" customHeight="1">
      <c r="D419" s="4"/>
      <c r="G419" s="4"/>
      <c r="H419" s="4"/>
    </row>
    <row r="420" spans="4:8" ht="15.75" customHeight="1">
      <c r="D420" s="4"/>
      <c r="G420" s="4"/>
      <c r="H420" s="4"/>
    </row>
    <row r="421" spans="4:8" ht="15.75" customHeight="1">
      <c r="D421" s="4"/>
      <c r="G421" s="4"/>
      <c r="H421" s="4"/>
    </row>
    <row r="422" spans="4:8" ht="15.75" customHeight="1">
      <c r="D422" s="4"/>
      <c r="G422" s="4"/>
      <c r="H422" s="4"/>
    </row>
    <row r="423" spans="4:8" ht="15.75" customHeight="1">
      <c r="D423" s="4"/>
      <c r="G423" s="4"/>
      <c r="H423" s="4"/>
    </row>
    <row r="424" spans="4:8" ht="15.75" customHeight="1">
      <c r="D424" s="4"/>
      <c r="G424" s="4"/>
      <c r="H424" s="4"/>
    </row>
    <row r="425" spans="4:8" ht="15.75" customHeight="1">
      <c r="D425" s="4"/>
      <c r="G425" s="4"/>
      <c r="H425" s="4"/>
    </row>
    <row r="426" spans="4:8" ht="15.75" customHeight="1">
      <c r="D426" s="4"/>
      <c r="G426" s="4"/>
      <c r="H426" s="4"/>
    </row>
    <row r="427" spans="4:8" ht="15.75" customHeight="1">
      <c r="D427" s="4"/>
      <c r="G427" s="4"/>
      <c r="H427" s="4"/>
    </row>
    <row r="428" spans="4:8" ht="15.75" customHeight="1">
      <c r="D428" s="4"/>
      <c r="G428" s="4"/>
      <c r="H428" s="4"/>
    </row>
    <row r="429" spans="4:8" ht="15.75" customHeight="1">
      <c r="D429" s="4"/>
      <c r="G429" s="4"/>
      <c r="H429" s="4"/>
    </row>
    <row r="430" spans="4:8" ht="15.75" customHeight="1">
      <c r="D430" s="4"/>
      <c r="G430" s="4"/>
      <c r="H430" s="4"/>
    </row>
    <row r="431" spans="4:8" ht="15.75" customHeight="1">
      <c r="D431" s="4"/>
      <c r="G431" s="4"/>
      <c r="H431" s="4"/>
    </row>
    <row r="432" spans="4:8" ht="15.75" customHeight="1">
      <c r="D432" s="4"/>
      <c r="G432" s="4"/>
      <c r="H432" s="4"/>
    </row>
    <row r="433" spans="4:8" ht="15.75" customHeight="1">
      <c r="D433" s="4"/>
      <c r="G433" s="4"/>
      <c r="H433" s="4"/>
    </row>
    <row r="434" spans="4:8" ht="15.75" customHeight="1">
      <c r="D434" s="4"/>
      <c r="G434" s="4"/>
      <c r="H434" s="4"/>
    </row>
    <row r="435" spans="4:8" ht="15.75" customHeight="1">
      <c r="D435" s="4"/>
      <c r="G435" s="4"/>
      <c r="H435" s="4"/>
    </row>
    <row r="436" spans="4:8" ht="15.75" customHeight="1">
      <c r="D436" s="4"/>
      <c r="G436" s="4"/>
      <c r="H436" s="4"/>
    </row>
    <row r="437" spans="4:8" ht="15.75" customHeight="1">
      <c r="D437" s="4"/>
      <c r="G437" s="4"/>
      <c r="H437" s="4"/>
    </row>
    <row r="438" spans="4:8" ht="15.75" customHeight="1">
      <c r="D438" s="4"/>
      <c r="G438" s="4"/>
      <c r="H438" s="4"/>
    </row>
    <row r="439" spans="4:8" ht="15.75" customHeight="1">
      <c r="D439" s="4"/>
      <c r="G439" s="4"/>
      <c r="H439" s="4"/>
    </row>
    <row r="440" spans="4:8" ht="15.75" customHeight="1">
      <c r="D440" s="4"/>
      <c r="G440" s="4"/>
      <c r="H440" s="4"/>
    </row>
    <row r="441" spans="4:8" ht="15.75" customHeight="1">
      <c r="D441" s="4"/>
      <c r="G441" s="4"/>
      <c r="H441" s="4"/>
    </row>
    <row r="442" spans="4:8" ht="15.75" customHeight="1">
      <c r="D442" s="4"/>
      <c r="G442" s="4"/>
      <c r="H442" s="4"/>
    </row>
    <row r="443" spans="4:8" ht="15.75" customHeight="1">
      <c r="D443" s="4"/>
      <c r="G443" s="4"/>
      <c r="H443" s="4"/>
    </row>
    <row r="444" spans="4:8" ht="15.75" customHeight="1">
      <c r="D444" s="4"/>
      <c r="G444" s="4"/>
      <c r="H444" s="4"/>
    </row>
    <row r="445" spans="4:8" ht="15.75" customHeight="1">
      <c r="D445" s="4"/>
      <c r="G445" s="4"/>
      <c r="H445" s="4"/>
    </row>
    <row r="446" spans="4:8" ht="15.75" customHeight="1">
      <c r="D446" s="4"/>
      <c r="G446" s="4"/>
      <c r="H446" s="4"/>
    </row>
    <row r="447" spans="4:8" ht="15.75" customHeight="1">
      <c r="D447" s="4"/>
      <c r="G447" s="4"/>
      <c r="H447" s="4"/>
    </row>
    <row r="448" spans="4:8" ht="15.75" customHeight="1">
      <c r="D448" s="4"/>
      <c r="G448" s="4"/>
      <c r="H448" s="4"/>
    </row>
    <row r="449" spans="4:8" ht="15.75" customHeight="1">
      <c r="D449" s="4"/>
      <c r="G449" s="4"/>
      <c r="H449" s="4"/>
    </row>
    <row r="450" spans="4:8" ht="15.75" customHeight="1">
      <c r="D450" s="4"/>
      <c r="G450" s="4"/>
      <c r="H450" s="4"/>
    </row>
    <row r="451" spans="4:8" ht="15.75" customHeight="1">
      <c r="D451" s="4"/>
      <c r="G451" s="4"/>
      <c r="H451" s="4"/>
    </row>
    <row r="452" spans="4:8" ht="15.75" customHeight="1">
      <c r="D452" s="4"/>
      <c r="G452" s="4"/>
      <c r="H452" s="4"/>
    </row>
    <row r="453" spans="4:8" ht="15.75" customHeight="1">
      <c r="D453" s="4"/>
      <c r="G453" s="4"/>
      <c r="H453" s="4"/>
    </row>
    <row r="454" spans="4:8" ht="15.75" customHeight="1">
      <c r="D454" s="4"/>
      <c r="G454" s="4"/>
      <c r="H454" s="4"/>
    </row>
    <row r="455" spans="4:8" ht="15.75" customHeight="1">
      <c r="D455" s="4"/>
      <c r="G455" s="4"/>
      <c r="H455" s="4"/>
    </row>
    <row r="456" spans="4:8" ht="15.75" customHeight="1">
      <c r="D456" s="4"/>
      <c r="G456" s="4"/>
      <c r="H456" s="4"/>
    </row>
    <row r="457" spans="4:8" ht="15.75" customHeight="1">
      <c r="D457" s="4"/>
      <c r="G457" s="4"/>
      <c r="H457" s="4"/>
    </row>
    <row r="458" spans="4:8" ht="15.75" customHeight="1">
      <c r="D458" s="4"/>
      <c r="G458" s="4"/>
      <c r="H458" s="4"/>
    </row>
    <row r="459" spans="4:8" ht="15.75" customHeight="1">
      <c r="D459" s="4"/>
      <c r="G459" s="4"/>
      <c r="H459" s="4"/>
    </row>
    <row r="460" spans="4:8" ht="15.75" customHeight="1">
      <c r="D460" s="4"/>
      <c r="G460" s="4"/>
      <c r="H460" s="4"/>
    </row>
    <row r="461" spans="4:8" ht="15.75" customHeight="1">
      <c r="D461" s="4"/>
      <c r="G461" s="4"/>
      <c r="H461" s="4"/>
    </row>
    <row r="462" spans="4:8" ht="15.75" customHeight="1">
      <c r="D462" s="4"/>
      <c r="G462" s="4"/>
      <c r="H462" s="4"/>
    </row>
    <row r="463" spans="4:8" ht="15.75" customHeight="1">
      <c r="D463" s="4"/>
      <c r="G463" s="4"/>
      <c r="H463" s="4"/>
    </row>
    <row r="464" spans="4:8" ht="15.75" customHeight="1">
      <c r="D464" s="4"/>
      <c r="G464" s="4"/>
      <c r="H464" s="4"/>
    </row>
    <row r="465" spans="4:8" ht="15.75" customHeight="1">
      <c r="D465" s="4"/>
      <c r="G465" s="4"/>
      <c r="H465" s="4"/>
    </row>
    <row r="466" spans="4:8" ht="15.75" customHeight="1">
      <c r="D466" s="4"/>
      <c r="G466" s="4"/>
      <c r="H466" s="4"/>
    </row>
    <row r="467" spans="4:8" ht="15.75" customHeight="1">
      <c r="D467" s="4"/>
      <c r="G467" s="4"/>
      <c r="H467" s="4"/>
    </row>
    <row r="468" spans="4:8" ht="15.75" customHeight="1">
      <c r="D468" s="4"/>
      <c r="G468" s="4"/>
      <c r="H468" s="4"/>
    </row>
    <row r="469" spans="4:8" ht="15.75" customHeight="1">
      <c r="D469" s="4"/>
      <c r="G469" s="4"/>
      <c r="H469" s="4"/>
    </row>
    <row r="470" spans="4:8" ht="15.75" customHeight="1">
      <c r="D470" s="4"/>
      <c r="G470" s="4"/>
      <c r="H470" s="4"/>
    </row>
    <row r="471" spans="4:8" ht="15.75" customHeight="1">
      <c r="D471" s="4"/>
      <c r="G471" s="4"/>
      <c r="H471" s="4"/>
    </row>
    <row r="472" spans="4:8" ht="15.75" customHeight="1">
      <c r="D472" s="4"/>
      <c r="G472" s="4"/>
      <c r="H472" s="4"/>
    </row>
    <row r="473" spans="4:8" ht="15.75" customHeight="1">
      <c r="D473" s="4"/>
      <c r="G473" s="4"/>
      <c r="H473" s="4"/>
    </row>
    <row r="474" spans="4:8" ht="15.75" customHeight="1">
      <c r="D474" s="4"/>
      <c r="G474" s="4"/>
      <c r="H474" s="4"/>
    </row>
    <row r="475" spans="4:8" ht="15.75" customHeight="1">
      <c r="D475" s="4"/>
      <c r="G475" s="4"/>
      <c r="H475" s="4"/>
    </row>
    <row r="476" spans="4:8" ht="15.75" customHeight="1">
      <c r="D476" s="4"/>
      <c r="G476" s="4"/>
      <c r="H476" s="4"/>
    </row>
    <row r="477" spans="4:8" ht="15.75" customHeight="1">
      <c r="D477" s="4"/>
      <c r="G477" s="4"/>
      <c r="H477" s="4"/>
    </row>
    <row r="478" spans="4:8" ht="15.75" customHeight="1">
      <c r="D478" s="4"/>
      <c r="G478" s="4"/>
      <c r="H478" s="4"/>
    </row>
    <row r="479" spans="4:8" ht="15.75" customHeight="1">
      <c r="D479" s="4"/>
      <c r="G479" s="4"/>
      <c r="H479" s="4"/>
    </row>
    <row r="480" spans="4:8" ht="15.75" customHeight="1">
      <c r="D480" s="4"/>
      <c r="G480" s="4"/>
      <c r="H480" s="4"/>
    </row>
    <row r="481" spans="4:8" ht="15.75" customHeight="1">
      <c r="D481" s="4"/>
      <c r="G481" s="4"/>
      <c r="H481" s="4"/>
    </row>
    <row r="482" spans="4:8" ht="15.75" customHeight="1">
      <c r="D482" s="4"/>
      <c r="G482" s="4"/>
      <c r="H482" s="4"/>
    </row>
    <row r="483" spans="4:8" ht="15.75" customHeight="1">
      <c r="D483" s="4"/>
      <c r="G483" s="4"/>
      <c r="H483" s="4"/>
    </row>
    <row r="484" spans="4:8" ht="15.75" customHeight="1">
      <c r="D484" s="4"/>
      <c r="G484" s="4"/>
      <c r="H484" s="4"/>
    </row>
    <row r="485" spans="4:8" ht="15.75" customHeight="1">
      <c r="D485" s="4"/>
      <c r="G485" s="4"/>
      <c r="H485" s="4"/>
    </row>
    <row r="486" spans="4:8" ht="15.75" customHeight="1">
      <c r="D486" s="4"/>
      <c r="G486" s="4"/>
      <c r="H486" s="4"/>
    </row>
    <row r="487" spans="4:8" ht="15.75" customHeight="1">
      <c r="D487" s="4"/>
      <c r="G487" s="4"/>
      <c r="H487" s="4"/>
    </row>
    <row r="488" spans="4:8" ht="15.75" customHeight="1">
      <c r="D488" s="4"/>
      <c r="G488" s="4"/>
      <c r="H488" s="4"/>
    </row>
    <row r="489" spans="4:8" ht="15.75" customHeight="1">
      <c r="D489" s="4"/>
      <c r="G489" s="4"/>
      <c r="H489" s="4"/>
    </row>
    <row r="490" spans="4:8" ht="15.75" customHeight="1">
      <c r="D490" s="4"/>
      <c r="G490" s="4"/>
      <c r="H490" s="4"/>
    </row>
    <row r="491" spans="4:8" ht="15.75" customHeight="1">
      <c r="D491" s="4"/>
      <c r="G491" s="4"/>
      <c r="H491" s="4"/>
    </row>
    <row r="492" spans="4:8" ht="15.75" customHeight="1">
      <c r="D492" s="4"/>
      <c r="G492" s="4"/>
      <c r="H492" s="4"/>
    </row>
    <row r="493" spans="4:8" ht="15.75" customHeight="1">
      <c r="D493" s="4"/>
      <c r="G493" s="4"/>
      <c r="H493" s="4"/>
    </row>
    <row r="494" spans="4:8" ht="15.75" customHeight="1">
      <c r="D494" s="4"/>
      <c r="G494" s="4"/>
      <c r="H494" s="4"/>
    </row>
    <row r="495" spans="4:8" ht="15.75" customHeight="1">
      <c r="D495" s="4"/>
      <c r="G495" s="4"/>
      <c r="H495" s="4"/>
    </row>
    <row r="496" spans="4:8" ht="15.75" customHeight="1">
      <c r="D496" s="4"/>
      <c r="G496" s="4"/>
      <c r="H496" s="4"/>
    </row>
    <row r="497" spans="4:8" ht="15.75" customHeight="1">
      <c r="D497" s="4"/>
      <c r="G497" s="4"/>
      <c r="H497" s="4"/>
    </row>
    <row r="498" spans="4:8" ht="15.75" customHeight="1">
      <c r="D498" s="4"/>
      <c r="G498" s="4"/>
      <c r="H498" s="4"/>
    </row>
    <row r="499" spans="4:8" ht="15.75" customHeight="1">
      <c r="D499" s="4"/>
      <c r="G499" s="4"/>
      <c r="H499" s="4"/>
    </row>
    <row r="500" spans="4:8" ht="15.75" customHeight="1">
      <c r="D500" s="4"/>
      <c r="G500" s="4"/>
      <c r="H500" s="4"/>
    </row>
    <row r="501" spans="4:8" ht="15.75" customHeight="1">
      <c r="D501" s="4"/>
      <c r="G501" s="4"/>
      <c r="H501" s="4"/>
    </row>
    <row r="502" spans="4:8" ht="15.75" customHeight="1">
      <c r="D502" s="4"/>
      <c r="G502" s="4"/>
      <c r="H502" s="4"/>
    </row>
    <row r="503" spans="4:8" ht="15.75" customHeight="1">
      <c r="D503" s="4"/>
      <c r="G503" s="4"/>
      <c r="H503" s="4"/>
    </row>
    <row r="504" spans="4:8" ht="15.75" customHeight="1">
      <c r="D504" s="4"/>
      <c r="G504" s="4"/>
      <c r="H504" s="4"/>
    </row>
    <row r="505" spans="4:8" ht="15.75" customHeight="1">
      <c r="D505" s="4"/>
      <c r="G505" s="4"/>
      <c r="H505" s="4"/>
    </row>
    <row r="506" spans="4:8" ht="15.75" customHeight="1">
      <c r="D506" s="4"/>
      <c r="G506" s="4"/>
      <c r="H506" s="4"/>
    </row>
    <row r="507" spans="4:8" ht="15.75" customHeight="1">
      <c r="D507" s="4"/>
      <c r="G507" s="4"/>
      <c r="H507" s="4"/>
    </row>
    <row r="508" spans="4:8" ht="15.75" customHeight="1">
      <c r="D508" s="4"/>
      <c r="G508" s="4"/>
      <c r="H508" s="4"/>
    </row>
    <row r="509" spans="4:8" ht="15.75" customHeight="1">
      <c r="D509" s="4"/>
      <c r="G509" s="4"/>
      <c r="H509" s="4"/>
    </row>
    <row r="510" spans="4:8" ht="15.75" customHeight="1">
      <c r="D510" s="4"/>
      <c r="G510" s="4"/>
      <c r="H510" s="4"/>
    </row>
    <row r="511" spans="4:8" ht="15.75" customHeight="1">
      <c r="D511" s="4"/>
      <c r="G511" s="4"/>
      <c r="H511" s="4"/>
    </row>
    <row r="512" spans="4:8" ht="15.75" customHeight="1">
      <c r="D512" s="4"/>
      <c r="G512" s="4"/>
      <c r="H512" s="4"/>
    </row>
    <row r="513" spans="4:8" ht="15.75" customHeight="1">
      <c r="D513" s="4"/>
      <c r="G513" s="4"/>
      <c r="H513" s="4"/>
    </row>
    <row r="514" spans="4:8" ht="15.75" customHeight="1">
      <c r="D514" s="4"/>
      <c r="G514" s="4"/>
      <c r="H514" s="4"/>
    </row>
    <row r="515" spans="4:8" ht="15.75" customHeight="1">
      <c r="D515" s="4"/>
      <c r="G515" s="4"/>
      <c r="H515" s="4"/>
    </row>
    <row r="516" spans="4:8" ht="15.75" customHeight="1">
      <c r="D516" s="4"/>
      <c r="G516" s="4"/>
      <c r="H516" s="4"/>
    </row>
    <row r="517" spans="4:8" ht="15.75" customHeight="1">
      <c r="D517" s="4"/>
      <c r="G517" s="4"/>
      <c r="H517" s="4"/>
    </row>
    <row r="518" spans="4:8" ht="15.75" customHeight="1">
      <c r="D518" s="4"/>
      <c r="G518" s="4"/>
      <c r="H518" s="4"/>
    </row>
    <row r="519" spans="4:8" ht="15.75" customHeight="1">
      <c r="D519" s="4"/>
      <c r="G519" s="4"/>
      <c r="H519" s="4"/>
    </row>
    <row r="520" spans="4:8" ht="15.75" customHeight="1">
      <c r="D520" s="4"/>
      <c r="G520" s="4"/>
      <c r="H520" s="4"/>
    </row>
    <row r="521" spans="4:8" ht="15.75" customHeight="1">
      <c r="D521" s="4"/>
      <c r="G521" s="4"/>
      <c r="H521" s="4"/>
    </row>
    <row r="522" spans="4:8" ht="15.75" customHeight="1">
      <c r="D522" s="4"/>
      <c r="G522" s="4"/>
      <c r="H522" s="4"/>
    </row>
    <row r="523" spans="4:8" ht="15.75" customHeight="1">
      <c r="D523" s="4"/>
      <c r="G523" s="4"/>
      <c r="H523" s="4"/>
    </row>
    <row r="524" spans="4:8" ht="15.75" customHeight="1">
      <c r="D524" s="4"/>
      <c r="G524" s="4"/>
      <c r="H524" s="4"/>
    </row>
    <row r="525" spans="4:8" ht="15.75" customHeight="1">
      <c r="D525" s="4"/>
      <c r="G525" s="4"/>
      <c r="H525" s="4"/>
    </row>
    <row r="526" spans="4:8" ht="15.75" customHeight="1">
      <c r="D526" s="4"/>
      <c r="G526" s="4"/>
      <c r="H526" s="4"/>
    </row>
    <row r="527" spans="4:8" ht="15.75" customHeight="1">
      <c r="D527" s="4"/>
      <c r="G527" s="4"/>
      <c r="H527" s="4"/>
    </row>
    <row r="528" spans="4:8" ht="15.75" customHeight="1">
      <c r="D528" s="4"/>
      <c r="G528" s="4"/>
      <c r="H528" s="4"/>
    </row>
    <row r="529" spans="4:8" ht="15.75" customHeight="1">
      <c r="D529" s="4"/>
      <c r="G529" s="4"/>
      <c r="H529" s="4"/>
    </row>
    <row r="530" spans="4:8" ht="15.75" customHeight="1">
      <c r="D530" s="4"/>
      <c r="G530" s="4"/>
      <c r="H530" s="4"/>
    </row>
    <row r="531" spans="4:8" ht="15.75" customHeight="1">
      <c r="D531" s="4"/>
      <c r="G531" s="4"/>
      <c r="H531" s="4"/>
    </row>
    <row r="532" spans="4:8" ht="15.75" customHeight="1">
      <c r="D532" s="4"/>
      <c r="G532" s="4"/>
      <c r="H532" s="4"/>
    </row>
    <row r="533" spans="4:8" ht="15.75" customHeight="1">
      <c r="D533" s="4"/>
      <c r="G533" s="4"/>
      <c r="H533" s="4"/>
    </row>
    <row r="534" spans="4:8" ht="15.75" customHeight="1">
      <c r="D534" s="4"/>
      <c r="G534" s="4"/>
      <c r="H534" s="4"/>
    </row>
    <row r="535" spans="4:8" ht="15.75" customHeight="1">
      <c r="D535" s="4"/>
      <c r="G535" s="4"/>
      <c r="H535" s="4"/>
    </row>
    <row r="536" spans="4:8" ht="15.75" customHeight="1">
      <c r="D536" s="4"/>
      <c r="G536" s="4"/>
      <c r="H536" s="4"/>
    </row>
    <row r="537" spans="4:8" ht="15.75" customHeight="1">
      <c r="D537" s="4"/>
      <c r="G537" s="4"/>
      <c r="H537" s="4"/>
    </row>
    <row r="538" spans="4:8" ht="15.75" customHeight="1">
      <c r="D538" s="4"/>
      <c r="G538" s="4"/>
      <c r="H538" s="4"/>
    </row>
    <row r="539" spans="4:8" ht="15.75" customHeight="1">
      <c r="D539" s="4"/>
      <c r="G539" s="4"/>
      <c r="H539" s="4"/>
    </row>
    <row r="540" spans="4:8" ht="15.75" customHeight="1">
      <c r="D540" s="4"/>
      <c r="G540" s="4"/>
      <c r="H540" s="4"/>
    </row>
    <row r="541" spans="4:8" ht="15.75" customHeight="1">
      <c r="D541" s="4"/>
      <c r="G541" s="4"/>
      <c r="H541" s="4"/>
    </row>
    <row r="542" spans="4:8" ht="15.75" customHeight="1">
      <c r="D542" s="4"/>
      <c r="G542" s="4"/>
      <c r="H542" s="4"/>
    </row>
    <row r="543" spans="4:8" ht="15.75" customHeight="1">
      <c r="D543" s="4"/>
      <c r="G543" s="4"/>
      <c r="H543" s="4"/>
    </row>
    <row r="544" spans="4:8" ht="15.75" customHeight="1">
      <c r="D544" s="4"/>
      <c r="G544" s="4"/>
      <c r="H544" s="4"/>
    </row>
    <row r="545" spans="4:8" ht="15.75" customHeight="1">
      <c r="D545" s="4"/>
      <c r="G545" s="4"/>
      <c r="H545" s="4"/>
    </row>
    <row r="546" spans="4:8" ht="15.75" customHeight="1">
      <c r="D546" s="4"/>
      <c r="G546" s="4"/>
      <c r="H546" s="4"/>
    </row>
    <row r="547" spans="4:8" ht="15.75" customHeight="1">
      <c r="D547" s="4"/>
      <c r="G547" s="4"/>
      <c r="H547" s="4"/>
    </row>
    <row r="548" spans="4:8" ht="15.75" customHeight="1">
      <c r="D548" s="4"/>
      <c r="G548" s="4"/>
      <c r="H548" s="4"/>
    </row>
    <row r="549" spans="4:8" ht="15.75" customHeight="1">
      <c r="D549" s="4"/>
      <c r="G549" s="4"/>
      <c r="H549" s="4"/>
    </row>
    <row r="550" spans="4:8" ht="15.75" customHeight="1">
      <c r="D550" s="4"/>
      <c r="G550" s="4"/>
      <c r="H550" s="4"/>
    </row>
    <row r="551" spans="4:8" ht="15.75" customHeight="1">
      <c r="D551" s="4"/>
      <c r="G551" s="4"/>
      <c r="H551" s="4"/>
    </row>
    <row r="552" spans="4:8" ht="15.75" customHeight="1">
      <c r="D552" s="4"/>
      <c r="G552" s="4"/>
      <c r="H552" s="4"/>
    </row>
    <row r="553" spans="4:8" ht="15.75" customHeight="1">
      <c r="D553" s="4"/>
      <c r="G553" s="4"/>
      <c r="H553" s="4"/>
    </row>
    <row r="554" spans="4:8" ht="15.75" customHeight="1">
      <c r="D554" s="4"/>
      <c r="G554" s="4"/>
      <c r="H554" s="4"/>
    </row>
    <row r="555" spans="4:8" ht="15.75" customHeight="1">
      <c r="D555" s="4"/>
      <c r="G555" s="4"/>
      <c r="H555" s="4"/>
    </row>
    <row r="556" spans="4:8" ht="15.75" customHeight="1">
      <c r="D556" s="4"/>
      <c r="G556" s="4"/>
      <c r="H556" s="4"/>
    </row>
    <row r="557" spans="4:8" ht="15.75" customHeight="1">
      <c r="D557" s="4"/>
      <c r="G557" s="4"/>
      <c r="H557" s="4"/>
    </row>
    <row r="558" spans="4:8" ht="15.75" customHeight="1">
      <c r="D558" s="4"/>
      <c r="G558" s="4"/>
      <c r="H558" s="4"/>
    </row>
    <row r="559" spans="4:8" ht="15.75" customHeight="1">
      <c r="D559" s="4"/>
      <c r="G559" s="4"/>
      <c r="H559" s="4"/>
    </row>
    <row r="560" spans="4:8" ht="15.75" customHeight="1">
      <c r="D560" s="4"/>
      <c r="G560" s="4"/>
      <c r="H560" s="4"/>
    </row>
    <row r="561" spans="4:8" ht="15.75" customHeight="1">
      <c r="D561" s="4"/>
      <c r="G561" s="4"/>
      <c r="H561" s="4"/>
    </row>
    <row r="562" spans="4:8" ht="15.75" customHeight="1">
      <c r="D562" s="4"/>
      <c r="G562" s="4"/>
      <c r="H562" s="4"/>
    </row>
    <row r="563" spans="4:8" ht="15.75" customHeight="1">
      <c r="D563" s="4"/>
      <c r="G563" s="4"/>
      <c r="H563" s="4"/>
    </row>
    <row r="564" spans="4:8" ht="15.75" customHeight="1">
      <c r="D564" s="4"/>
      <c r="G564" s="4"/>
      <c r="H564" s="4"/>
    </row>
    <row r="565" spans="4:8" ht="15.75" customHeight="1">
      <c r="D565" s="4"/>
      <c r="G565" s="4"/>
      <c r="H565" s="4"/>
    </row>
    <row r="566" spans="4:8" ht="15.75" customHeight="1">
      <c r="D566" s="4"/>
      <c r="G566" s="4"/>
      <c r="H566" s="4"/>
    </row>
    <row r="567" spans="4:8" ht="15.75" customHeight="1">
      <c r="D567" s="4"/>
      <c r="G567" s="4"/>
      <c r="H567" s="4"/>
    </row>
    <row r="568" spans="4:8" ht="15.75" customHeight="1">
      <c r="D568" s="4"/>
      <c r="G568" s="4"/>
      <c r="H568" s="4"/>
    </row>
    <row r="569" spans="4:8" ht="15.75" customHeight="1">
      <c r="D569" s="4"/>
      <c r="G569" s="4"/>
      <c r="H569" s="4"/>
    </row>
    <row r="570" spans="4:8" ht="15.75" customHeight="1">
      <c r="D570" s="4"/>
      <c r="G570" s="4"/>
      <c r="H570" s="4"/>
    </row>
    <row r="571" spans="4:8" ht="15.75" customHeight="1">
      <c r="D571" s="4"/>
      <c r="G571" s="4"/>
      <c r="H571" s="4"/>
    </row>
    <row r="572" spans="4:8" ht="15.75" customHeight="1">
      <c r="D572" s="4"/>
      <c r="G572" s="4"/>
      <c r="H572" s="4"/>
    </row>
    <row r="573" spans="4:8" ht="15.75" customHeight="1">
      <c r="D573" s="4"/>
      <c r="G573" s="4"/>
      <c r="H573" s="4"/>
    </row>
    <row r="574" spans="4:8" ht="15.75" customHeight="1">
      <c r="D574" s="4"/>
      <c r="G574" s="4"/>
      <c r="H574" s="4"/>
    </row>
    <row r="575" spans="4:8" ht="15.75" customHeight="1">
      <c r="D575" s="4"/>
      <c r="G575" s="4"/>
      <c r="H575" s="4"/>
    </row>
    <row r="576" spans="4:8" ht="15.75" customHeight="1">
      <c r="D576" s="4"/>
      <c r="G576" s="4"/>
      <c r="H576" s="4"/>
    </row>
    <row r="577" spans="4:8" ht="15.75" customHeight="1">
      <c r="D577" s="4"/>
      <c r="G577" s="4"/>
      <c r="H577" s="4"/>
    </row>
    <row r="578" spans="4:8" ht="15.75" customHeight="1">
      <c r="D578" s="4"/>
      <c r="G578" s="4"/>
      <c r="H578" s="4"/>
    </row>
    <row r="579" spans="4:8" ht="15.75" customHeight="1">
      <c r="D579" s="4"/>
      <c r="G579" s="4"/>
      <c r="H579" s="4"/>
    </row>
    <row r="580" spans="4:8" ht="15.75" customHeight="1">
      <c r="D580" s="4"/>
      <c r="G580" s="4"/>
      <c r="H580" s="4"/>
    </row>
    <row r="581" spans="4:8" ht="15.75" customHeight="1">
      <c r="D581" s="4"/>
      <c r="G581" s="4"/>
      <c r="H581" s="4"/>
    </row>
    <row r="582" spans="4:8" ht="15.75" customHeight="1">
      <c r="D582" s="4"/>
      <c r="G582" s="4"/>
      <c r="H582" s="4"/>
    </row>
    <row r="583" spans="4:8" ht="15.75" customHeight="1">
      <c r="D583" s="4"/>
      <c r="G583" s="4"/>
      <c r="H583" s="4"/>
    </row>
    <row r="584" spans="4:8" ht="15.75" customHeight="1">
      <c r="D584" s="4"/>
      <c r="G584" s="4"/>
      <c r="H584" s="4"/>
    </row>
    <row r="585" spans="4:8" ht="15.75" customHeight="1">
      <c r="D585" s="4"/>
      <c r="G585" s="4"/>
      <c r="H585" s="4"/>
    </row>
    <row r="586" spans="4:8" ht="15.75" customHeight="1">
      <c r="D586" s="4"/>
      <c r="G586" s="4"/>
      <c r="H586" s="4"/>
    </row>
    <row r="587" spans="4:8" ht="15.75" customHeight="1">
      <c r="D587" s="4"/>
      <c r="G587" s="4"/>
      <c r="H587" s="4"/>
    </row>
    <row r="588" spans="4:8" ht="15.75" customHeight="1">
      <c r="D588" s="4"/>
      <c r="G588" s="4"/>
      <c r="H588" s="4"/>
    </row>
    <row r="589" spans="4:8" ht="15.75" customHeight="1">
      <c r="D589" s="4"/>
      <c r="G589" s="4"/>
      <c r="H589" s="4"/>
    </row>
    <row r="590" spans="4:8" ht="15.75" customHeight="1">
      <c r="D590" s="4"/>
      <c r="G590" s="4"/>
      <c r="H590" s="4"/>
    </row>
    <row r="591" spans="4:8" ht="15.75" customHeight="1">
      <c r="D591" s="4"/>
      <c r="G591" s="4"/>
      <c r="H591" s="4"/>
    </row>
    <row r="592" spans="4:8" ht="15.75" customHeight="1">
      <c r="D592" s="4"/>
      <c r="G592" s="4"/>
      <c r="H592" s="4"/>
    </row>
    <row r="593" spans="4:8" ht="15.75" customHeight="1">
      <c r="D593" s="4"/>
      <c r="G593" s="4"/>
      <c r="H593" s="4"/>
    </row>
    <row r="594" spans="4:8" ht="15.75" customHeight="1">
      <c r="D594" s="4"/>
      <c r="G594" s="4"/>
      <c r="H594" s="4"/>
    </row>
    <row r="595" spans="4:8" ht="15.75" customHeight="1">
      <c r="D595" s="4"/>
      <c r="G595" s="4"/>
      <c r="H595" s="4"/>
    </row>
    <row r="596" spans="4:8" ht="15.75" customHeight="1">
      <c r="D596" s="4"/>
      <c r="G596" s="4"/>
      <c r="H596" s="4"/>
    </row>
    <row r="597" spans="4:8" ht="15.75" customHeight="1">
      <c r="D597" s="4"/>
      <c r="G597" s="4"/>
      <c r="H597" s="4"/>
    </row>
    <row r="598" spans="4:8" ht="15.75" customHeight="1">
      <c r="D598" s="4"/>
      <c r="G598" s="4"/>
      <c r="H598" s="4"/>
    </row>
    <row r="599" spans="4:8" ht="15.75" customHeight="1">
      <c r="D599" s="4"/>
      <c r="G599" s="4"/>
      <c r="H599" s="4"/>
    </row>
    <row r="600" spans="4:8" ht="15.75" customHeight="1">
      <c r="D600" s="4"/>
      <c r="G600" s="4"/>
      <c r="H600" s="4"/>
    </row>
    <row r="601" spans="4:8" ht="15.75" customHeight="1">
      <c r="D601" s="4"/>
      <c r="G601" s="4"/>
      <c r="H601" s="4"/>
    </row>
    <row r="602" spans="4:8" ht="15.75" customHeight="1">
      <c r="D602" s="4"/>
      <c r="G602" s="4"/>
      <c r="H602" s="4"/>
    </row>
    <row r="603" spans="4:8" ht="15.75" customHeight="1">
      <c r="D603" s="4"/>
      <c r="G603" s="4"/>
      <c r="H603" s="4"/>
    </row>
    <row r="604" spans="4:8" ht="15.75" customHeight="1">
      <c r="D604" s="4"/>
      <c r="G604" s="4"/>
      <c r="H604" s="4"/>
    </row>
    <row r="605" spans="4:8" ht="15.75" customHeight="1">
      <c r="D605" s="4"/>
      <c r="G605" s="4"/>
      <c r="H605" s="4"/>
    </row>
    <row r="606" spans="4:8" ht="15.75" customHeight="1">
      <c r="D606" s="4"/>
      <c r="G606" s="4"/>
      <c r="H606" s="4"/>
    </row>
    <row r="607" spans="4:8" ht="15.75" customHeight="1">
      <c r="D607" s="4"/>
      <c r="G607" s="4"/>
      <c r="H607" s="4"/>
    </row>
    <row r="608" spans="4:8" ht="15.75" customHeight="1">
      <c r="D608" s="4"/>
      <c r="G608" s="4"/>
      <c r="H608" s="4"/>
    </row>
    <row r="609" spans="4:8" ht="15.75" customHeight="1">
      <c r="D609" s="4"/>
      <c r="G609" s="4"/>
      <c r="H609" s="4"/>
    </row>
    <row r="610" spans="4:8" ht="15.75" customHeight="1">
      <c r="D610" s="4"/>
      <c r="G610" s="4"/>
      <c r="H610" s="4"/>
    </row>
    <row r="611" spans="4:8" ht="15.75" customHeight="1">
      <c r="D611" s="4"/>
      <c r="G611" s="4"/>
      <c r="H611" s="4"/>
    </row>
    <row r="612" spans="4:8" ht="15.75" customHeight="1">
      <c r="D612" s="4"/>
      <c r="G612" s="4"/>
      <c r="H612" s="4"/>
    </row>
    <row r="613" spans="4:8" ht="15.75" customHeight="1">
      <c r="D613" s="4"/>
      <c r="G613" s="4"/>
      <c r="H613" s="4"/>
    </row>
    <row r="614" spans="4:8" ht="15.75" customHeight="1">
      <c r="D614" s="4"/>
      <c r="G614" s="4"/>
      <c r="H614" s="4"/>
    </row>
    <row r="615" spans="4:8" ht="15.75" customHeight="1">
      <c r="D615" s="4"/>
      <c r="G615" s="4"/>
      <c r="H615" s="4"/>
    </row>
    <row r="616" spans="4:8" ht="15.75" customHeight="1">
      <c r="D616" s="4"/>
      <c r="G616" s="4"/>
      <c r="H616" s="4"/>
    </row>
    <row r="617" spans="4:8" ht="15.75" customHeight="1">
      <c r="D617" s="4"/>
      <c r="G617" s="4"/>
      <c r="H617" s="4"/>
    </row>
    <row r="618" spans="4:8" ht="15.75" customHeight="1">
      <c r="D618" s="4"/>
      <c r="G618" s="4"/>
      <c r="H618" s="4"/>
    </row>
    <row r="619" spans="4:8" ht="15.75" customHeight="1">
      <c r="D619" s="4"/>
      <c r="G619" s="4"/>
      <c r="H619" s="4"/>
    </row>
    <row r="620" spans="4:8" ht="15.75" customHeight="1">
      <c r="D620" s="4"/>
      <c r="G620" s="4"/>
      <c r="H620" s="4"/>
    </row>
    <row r="621" spans="4:8" ht="15.75" customHeight="1">
      <c r="D621" s="4"/>
      <c r="G621" s="4"/>
      <c r="H621" s="4"/>
    </row>
    <row r="622" spans="4:8" ht="15.75" customHeight="1">
      <c r="D622" s="4"/>
      <c r="G622" s="4"/>
      <c r="H622" s="4"/>
    </row>
    <row r="623" spans="4:8" ht="15.75" customHeight="1">
      <c r="D623" s="4"/>
      <c r="G623" s="4"/>
      <c r="H623" s="4"/>
    </row>
    <row r="624" spans="4:8" ht="15.75" customHeight="1">
      <c r="D624" s="4"/>
      <c r="G624" s="4"/>
      <c r="H624" s="4"/>
    </row>
    <row r="625" spans="4:8" ht="15.75" customHeight="1">
      <c r="D625" s="4"/>
      <c r="G625" s="4"/>
      <c r="H625" s="4"/>
    </row>
    <row r="626" spans="4:8" ht="15.75" customHeight="1">
      <c r="D626" s="4"/>
      <c r="G626" s="4"/>
      <c r="H626" s="4"/>
    </row>
    <row r="627" spans="4:8" ht="15.75" customHeight="1">
      <c r="D627" s="4"/>
      <c r="G627" s="4"/>
      <c r="H627" s="4"/>
    </row>
    <row r="628" spans="4:8" ht="15.75" customHeight="1">
      <c r="D628" s="4"/>
      <c r="G628" s="4"/>
      <c r="H628" s="4"/>
    </row>
    <row r="629" spans="4:8" ht="15.75" customHeight="1">
      <c r="D629" s="4"/>
      <c r="G629" s="4"/>
      <c r="H629" s="4"/>
    </row>
    <row r="630" spans="4:8" ht="15.75" customHeight="1">
      <c r="D630" s="4"/>
      <c r="G630" s="4"/>
      <c r="H630" s="4"/>
    </row>
    <row r="631" spans="4:8" ht="15.75" customHeight="1">
      <c r="D631" s="4"/>
      <c r="G631" s="4"/>
      <c r="H631" s="4"/>
    </row>
    <row r="632" spans="4:8" ht="15.75" customHeight="1">
      <c r="D632" s="4"/>
      <c r="G632" s="4"/>
      <c r="H632" s="4"/>
    </row>
    <row r="633" spans="4:8" ht="15.75" customHeight="1">
      <c r="D633" s="4"/>
      <c r="G633" s="4"/>
      <c r="H633" s="4"/>
    </row>
    <row r="634" spans="4:8" ht="15.75" customHeight="1">
      <c r="D634" s="4"/>
      <c r="G634" s="4"/>
      <c r="H634" s="4"/>
    </row>
    <row r="635" spans="4:8" ht="15.75" customHeight="1">
      <c r="D635" s="4"/>
      <c r="G635" s="4"/>
      <c r="H635" s="4"/>
    </row>
    <row r="636" spans="4:8" ht="15.75" customHeight="1">
      <c r="D636" s="4"/>
      <c r="G636" s="4"/>
      <c r="H636" s="4"/>
    </row>
    <row r="637" spans="4:8" ht="15.75" customHeight="1">
      <c r="D637" s="4"/>
      <c r="G637" s="4"/>
      <c r="H637" s="4"/>
    </row>
    <row r="638" spans="4:8" ht="15.75" customHeight="1">
      <c r="D638" s="4"/>
      <c r="G638" s="4"/>
      <c r="H638" s="4"/>
    </row>
    <row r="639" spans="4:8" ht="15.75" customHeight="1">
      <c r="D639" s="4"/>
      <c r="G639" s="4"/>
      <c r="H639" s="4"/>
    </row>
    <row r="640" spans="4:8" ht="15.75" customHeight="1">
      <c r="D640" s="4"/>
      <c r="G640" s="4"/>
      <c r="H640" s="4"/>
    </row>
    <row r="641" spans="4:8" ht="15.75" customHeight="1">
      <c r="D641" s="4"/>
      <c r="G641" s="4"/>
      <c r="H641" s="4"/>
    </row>
    <row r="642" spans="4:8" ht="15.75" customHeight="1">
      <c r="D642" s="4"/>
      <c r="G642" s="4"/>
      <c r="H642" s="4"/>
    </row>
    <row r="643" spans="4:8" ht="15.75" customHeight="1">
      <c r="D643" s="4"/>
      <c r="G643" s="4"/>
      <c r="H643" s="4"/>
    </row>
    <row r="644" spans="4:8" ht="15.75" customHeight="1">
      <c r="D644" s="4"/>
      <c r="G644" s="4"/>
      <c r="H644" s="4"/>
    </row>
    <row r="645" spans="4:8" ht="15.75" customHeight="1">
      <c r="D645" s="4"/>
      <c r="G645" s="4"/>
      <c r="H645" s="4"/>
    </row>
    <row r="646" spans="4:8" ht="15.75" customHeight="1">
      <c r="D646" s="4"/>
      <c r="G646" s="4"/>
      <c r="H646" s="4"/>
    </row>
    <row r="647" spans="4:8" ht="15.75" customHeight="1">
      <c r="D647" s="4"/>
      <c r="G647" s="4"/>
      <c r="H647" s="4"/>
    </row>
    <row r="648" spans="4:8" ht="15.75" customHeight="1">
      <c r="D648" s="4"/>
      <c r="G648" s="4"/>
      <c r="H648" s="4"/>
    </row>
    <row r="649" spans="4:8" ht="15.75" customHeight="1">
      <c r="D649" s="4"/>
      <c r="G649" s="4"/>
      <c r="H649" s="4"/>
    </row>
    <row r="650" spans="4:8" ht="15.75" customHeight="1">
      <c r="D650" s="4"/>
      <c r="G650" s="4"/>
      <c r="H650" s="4"/>
    </row>
    <row r="651" spans="4:8" ht="15.75" customHeight="1">
      <c r="D651" s="4"/>
      <c r="G651" s="4"/>
      <c r="H651" s="4"/>
    </row>
    <row r="652" spans="4:8" ht="15.75" customHeight="1">
      <c r="D652" s="4"/>
      <c r="G652" s="4"/>
      <c r="H652" s="4"/>
    </row>
    <row r="653" spans="4:8" ht="15.75" customHeight="1">
      <c r="D653" s="4"/>
      <c r="G653" s="4"/>
      <c r="H653" s="4"/>
    </row>
    <row r="654" spans="4:8" ht="15.75" customHeight="1">
      <c r="D654" s="4"/>
      <c r="G654" s="4"/>
      <c r="H654" s="4"/>
    </row>
    <row r="655" spans="4:8" ht="15.75" customHeight="1">
      <c r="D655" s="4"/>
      <c r="G655" s="4"/>
      <c r="H655" s="4"/>
    </row>
    <row r="656" spans="4:8" ht="15.75" customHeight="1">
      <c r="D656" s="4"/>
      <c r="G656" s="4"/>
      <c r="H656" s="4"/>
    </row>
    <row r="657" spans="4:8" ht="15.75" customHeight="1">
      <c r="D657" s="4"/>
      <c r="G657" s="4"/>
      <c r="H657" s="4"/>
    </row>
    <row r="658" spans="4:8" ht="15.75" customHeight="1">
      <c r="D658" s="4"/>
      <c r="G658" s="4"/>
      <c r="H658" s="4"/>
    </row>
    <row r="659" spans="4:8" ht="15.75" customHeight="1">
      <c r="D659" s="4"/>
      <c r="G659" s="4"/>
      <c r="H659" s="4"/>
    </row>
    <row r="660" spans="4:8" ht="15.75" customHeight="1">
      <c r="D660" s="4"/>
      <c r="G660" s="4"/>
      <c r="H660" s="4"/>
    </row>
    <row r="661" spans="4:8" ht="15.75" customHeight="1">
      <c r="D661" s="4"/>
      <c r="G661" s="4"/>
      <c r="H661" s="4"/>
    </row>
    <row r="662" spans="4:8" ht="15.75" customHeight="1">
      <c r="D662" s="4"/>
      <c r="G662" s="4"/>
      <c r="H662" s="4"/>
    </row>
    <row r="663" spans="4:8" ht="15.75" customHeight="1">
      <c r="D663" s="4"/>
      <c r="G663" s="4"/>
      <c r="H663" s="4"/>
    </row>
    <row r="664" spans="4:8" ht="15.75" customHeight="1">
      <c r="D664" s="4"/>
      <c r="G664" s="4"/>
      <c r="H664" s="4"/>
    </row>
    <row r="665" spans="4:8" ht="15.75" customHeight="1">
      <c r="D665" s="4"/>
      <c r="G665" s="4"/>
      <c r="H665" s="4"/>
    </row>
    <row r="666" spans="4:8" ht="15.75" customHeight="1">
      <c r="D666" s="4"/>
      <c r="G666" s="4"/>
      <c r="H666" s="4"/>
    </row>
    <row r="667" spans="4:8" ht="15.75" customHeight="1">
      <c r="D667" s="4"/>
      <c r="G667" s="4"/>
      <c r="H667" s="4"/>
    </row>
    <row r="668" spans="4:8" ht="15.75" customHeight="1">
      <c r="D668" s="4"/>
      <c r="G668" s="4"/>
      <c r="H668" s="4"/>
    </row>
    <row r="669" spans="4:8" ht="15.75" customHeight="1">
      <c r="D669" s="4"/>
      <c r="G669" s="4"/>
      <c r="H669" s="4"/>
    </row>
    <row r="670" spans="4:8" ht="15.75" customHeight="1">
      <c r="D670" s="4"/>
      <c r="G670" s="4"/>
      <c r="H670" s="4"/>
    </row>
    <row r="671" spans="4:8" ht="15.75" customHeight="1">
      <c r="D671" s="4"/>
      <c r="G671" s="4"/>
      <c r="H671" s="4"/>
    </row>
    <row r="672" spans="4:8" ht="15.75" customHeight="1">
      <c r="D672" s="4"/>
      <c r="G672" s="4"/>
      <c r="H672" s="4"/>
    </row>
    <row r="673" spans="4:8" ht="15.75" customHeight="1">
      <c r="D673" s="4"/>
      <c r="G673" s="4"/>
      <c r="H673" s="4"/>
    </row>
    <row r="674" spans="4:8" ht="15.75" customHeight="1">
      <c r="D674" s="4"/>
      <c r="G674" s="4"/>
      <c r="H674" s="4"/>
    </row>
    <row r="675" spans="4:8" ht="15.75" customHeight="1">
      <c r="D675" s="4"/>
      <c r="G675" s="4"/>
      <c r="H675" s="4"/>
    </row>
    <row r="676" spans="4:8" ht="15.75" customHeight="1">
      <c r="D676" s="4"/>
      <c r="G676" s="4"/>
      <c r="H676" s="4"/>
    </row>
    <row r="677" spans="4:8" ht="15.75" customHeight="1">
      <c r="D677" s="4"/>
      <c r="G677" s="4"/>
      <c r="H677" s="4"/>
    </row>
    <row r="678" spans="4:8" ht="15.75" customHeight="1">
      <c r="D678" s="4"/>
      <c r="G678" s="4"/>
      <c r="H678" s="4"/>
    </row>
    <row r="679" spans="4:8" ht="15.75" customHeight="1">
      <c r="D679" s="4"/>
      <c r="G679" s="4"/>
      <c r="H679" s="4"/>
    </row>
    <row r="680" spans="4:8" ht="15.75" customHeight="1">
      <c r="D680" s="4"/>
      <c r="G680" s="4"/>
      <c r="H680" s="4"/>
    </row>
    <row r="681" spans="4:8" ht="15.75" customHeight="1">
      <c r="D681" s="4"/>
      <c r="G681" s="4"/>
      <c r="H681" s="4"/>
    </row>
    <row r="682" spans="4:8" ht="15.75" customHeight="1">
      <c r="D682" s="4"/>
      <c r="G682" s="4"/>
      <c r="H682" s="4"/>
    </row>
    <row r="683" spans="4:8" ht="15.75" customHeight="1">
      <c r="D683" s="4"/>
      <c r="G683" s="4"/>
      <c r="H683" s="4"/>
    </row>
    <row r="684" spans="4:8" ht="15.75" customHeight="1">
      <c r="D684" s="4"/>
      <c r="G684" s="4"/>
      <c r="H684" s="4"/>
    </row>
    <row r="685" spans="4:8" ht="15.75" customHeight="1">
      <c r="D685" s="4"/>
      <c r="G685" s="4"/>
      <c r="H685" s="4"/>
    </row>
    <row r="686" spans="4:8" ht="15.75" customHeight="1">
      <c r="D686" s="4"/>
      <c r="G686" s="4"/>
      <c r="H686" s="4"/>
    </row>
    <row r="687" spans="4:8" ht="15.75" customHeight="1">
      <c r="D687" s="4"/>
      <c r="G687" s="4"/>
      <c r="H687" s="4"/>
    </row>
    <row r="688" spans="4:8" ht="15.75" customHeight="1">
      <c r="D688" s="4"/>
      <c r="G688" s="4"/>
      <c r="H688" s="4"/>
    </row>
    <row r="689" spans="4:8" ht="15.75" customHeight="1">
      <c r="D689" s="4"/>
      <c r="G689" s="4"/>
      <c r="H689" s="4"/>
    </row>
    <row r="690" spans="4:8" ht="15.75" customHeight="1">
      <c r="D690" s="4"/>
      <c r="G690" s="4"/>
      <c r="H690" s="4"/>
    </row>
    <row r="691" spans="4:8" ht="15.75" customHeight="1">
      <c r="D691" s="4"/>
      <c r="G691" s="4"/>
      <c r="H691" s="4"/>
    </row>
    <row r="692" spans="4:8" ht="15.75" customHeight="1">
      <c r="D692" s="4"/>
      <c r="G692" s="4"/>
      <c r="H692" s="4"/>
    </row>
    <row r="693" spans="4:8" ht="15.75" customHeight="1">
      <c r="D693" s="4"/>
      <c r="G693" s="4"/>
      <c r="H693" s="4"/>
    </row>
    <row r="694" spans="4:8" ht="15.75" customHeight="1">
      <c r="D694" s="4"/>
      <c r="G694" s="4"/>
      <c r="H694" s="4"/>
    </row>
    <row r="695" spans="4:8" ht="15.75" customHeight="1">
      <c r="D695" s="4"/>
      <c r="G695" s="4"/>
      <c r="H695" s="4"/>
    </row>
    <row r="696" spans="4:8" ht="15.75" customHeight="1">
      <c r="D696" s="4"/>
      <c r="G696" s="4"/>
      <c r="H696" s="4"/>
    </row>
    <row r="697" spans="4:8" ht="15.75" customHeight="1">
      <c r="D697" s="4"/>
      <c r="G697" s="4"/>
      <c r="H697" s="4"/>
    </row>
    <row r="698" spans="4:8" ht="15.75" customHeight="1">
      <c r="D698" s="4"/>
      <c r="G698" s="4"/>
      <c r="H698" s="4"/>
    </row>
    <row r="699" spans="4:8" ht="15.75" customHeight="1">
      <c r="D699" s="4"/>
      <c r="G699" s="4"/>
      <c r="H699" s="4"/>
    </row>
    <row r="700" spans="4:8" ht="15.75" customHeight="1">
      <c r="D700" s="4"/>
      <c r="G700" s="4"/>
      <c r="H700" s="4"/>
    </row>
    <row r="701" spans="4:8" ht="15.75" customHeight="1">
      <c r="D701" s="4"/>
      <c r="G701" s="4"/>
      <c r="H701" s="4"/>
    </row>
    <row r="702" spans="4:8" ht="15.75" customHeight="1">
      <c r="D702" s="4"/>
      <c r="G702" s="4"/>
      <c r="H702" s="4"/>
    </row>
    <row r="703" spans="4:8" ht="15.75" customHeight="1">
      <c r="D703" s="4"/>
      <c r="G703" s="4"/>
      <c r="H703" s="4"/>
    </row>
    <row r="704" spans="4:8" ht="15.75" customHeight="1">
      <c r="D704" s="4"/>
      <c r="G704" s="4"/>
      <c r="H704" s="4"/>
    </row>
    <row r="705" spans="4:8" ht="15.75" customHeight="1">
      <c r="D705" s="4"/>
      <c r="G705" s="4"/>
      <c r="H705" s="4"/>
    </row>
    <row r="706" spans="4:8" ht="15.75" customHeight="1">
      <c r="D706" s="4"/>
      <c r="G706" s="4"/>
      <c r="H706" s="4"/>
    </row>
    <row r="707" spans="4:8" ht="15.75" customHeight="1">
      <c r="D707" s="4"/>
      <c r="G707" s="4"/>
      <c r="H707" s="4"/>
    </row>
    <row r="708" spans="4:8" ht="15.75" customHeight="1">
      <c r="D708" s="4"/>
      <c r="G708" s="4"/>
      <c r="H708" s="4"/>
    </row>
    <row r="709" spans="4:8" ht="15.75" customHeight="1">
      <c r="D709" s="4"/>
      <c r="G709" s="4"/>
      <c r="H709" s="4"/>
    </row>
    <row r="710" spans="4:8" ht="15.75" customHeight="1">
      <c r="D710" s="4"/>
      <c r="G710" s="4"/>
      <c r="H710" s="4"/>
    </row>
    <row r="711" spans="4:8" ht="15.75" customHeight="1">
      <c r="D711" s="4"/>
      <c r="G711" s="4"/>
      <c r="H711" s="4"/>
    </row>
    <row r="712" spans="4:8" ht="15.75" customHeight="1">
      <c r="D712" s="4"/>
      <c r="G712" s="4"/>
      <c r="H712" s="4"/>
    </row>
    <row r="713" spans="4:8" ht="15.75" customHeight="1">
      <c r="D713" s="4"/>
      <c r="G713" s="4"/>
      <c r="H713" s="4"/>
    </row>
    <row r="714" spans="4:8" ht="15.75" customHeight="1">
      <c r="D714" s="4"/>
      <c r="G714" s="4"/>
      <c r="H714" s="4"/>
    </row>
    <row r="715" spans="4:8" ht="15.75" customHeight="1">
      <c r="D715" s="4"/>
      <c r="G715" s="4"/>
      <c r="H715" s="4"/>
    </row>
    <row r="716" spans="4:8" ht="15.75" customHeight="1">
      <c r="D716" s="4"/>
      <c r="G716" s="4"/>
      <c r="H716" s="4"/>
    </row>
    <row r="717" spans="4:8" ht="15.75" customHeight="1">
      <c r="D717" s="4"/>
      <c r="G717" s="4"/>
      <c r="H717" s="4"/>
    </row>
    <row r="718" spans="4:8" ht="15.75" customHeight="1">
      <c r="D718" s="4"/>
      <c r="G718" s="4"/>
      <c r="H718" s="4"/>
    </row>
    <row r="719" spans="4:8" ht="15.75" customHeight="1">
      <c r="D719" s="4"/>
      <c r="G719" s="4"/>
      <c r="H719" s="4"/>
    </row>
    <row r="720" spans="4:8" ht="15.75" customHeight="1">
      <c r="D720" s="4"/>
      <c r="G720" s="4"/>
      <c r="H720" s="4"/>
    </row>
    <row r="721" spans="4:8" ht="15.75" customHeight="1">
      <c r="D721" s="4"/>
      <c r="G721" s="4"/>
      <c r="H721" s="4"/>
    </row>
    <row r="722" spans="4:8" ht="15.75" customHeight="1">
      <c r="D722" s="4"/>
      <c r="G722" s="4"/>
      <c r="H722" s="4"/>
    </row>
    <row r="723" spans="4:8" ht="15.75" customHeight="1">
      <c r="D723" s="4"/>
      <c r="G723" s="4"/>
      <c r="H723" s="4"/>
    </row>
    <row r="724" spans="4:8" ht="15.75" customHeight="1">
      <c r="D724" s="4"/>
      <c r="G724" s="4"/>
      <c r="H724" s="4"/>
    </row>
    <row r="725" spans="4:8" ht="15.75" customHeight="1">
      <c r="D725" s="4"/>
      <c r="G725" s="4"/>
      <c r="H725" s="4"/>
    </row>
    <row r="726" spans="4:8" ht="15.75" customHeight="1">
      <c r="D726" s="4"/>
      <c r="G726" s="4"/>
      <c r="H726" s="4"/>
    </row>
    <row r="727" spans="4:8" ht="15.75" customHeight="1">
      <c r="D727" s="4"/>
      <c r="G727" s="4"/>
      <c r="H727" s="4"/>
    </row>
    <row r="728" spans="4:8" ht="15.75" customHeight="1">
      <c r="D728" s="4"/>
      <c r="G728" s="4"/>
      <c r="H728" s="4"/>
    </row>
    <row r="729" spans="4:8" ht="15.75" customHeight="1">
      <c r="D729" s="4"/>
      <c r="G729" s="4"/>
      <c r="H729" s="4"/>
    </row>
    <row r="730" spans="4:8" ht="15.75" customHeight="1">
      <c r="D730" s="4"/>
      <c r="G730" s="4"/>
      <c r="H730" s="4"/>
    </row>
    <row r="731" spans="4:8" ht="15.75" customHeight="1">
      <c r="D731" s="4"/>
      <c r="G731" s="4"/>
      <c r="H731" s="4"/>
    </row>
    <row r="732" spans="4:8" ht="15.75" customHeight="1">
      <c r="D732" s="4"/>
      <c r="G732" s="4"/>
      <c r="H732" s="4"/>
    </row>
    <row r="733" spans="4:8" ht="15.75" customHeight="1">
      <c r="D733" s="4"/>
      <c r="G733" s="4"/>
      <c r="H733" s="4"/>
    </row>
    <row r="734" spans="4:8" ht="15.75" customHeight="1">
      <c r="D734" s="4"/>
      <c r="G734" s="4"/>
      <c r="H734" s="4"/>
    </row>
    <row r="735" spans="4:8" ht="15.75" customHeight="1">
      <c r="D735" s="4"/>
      <c r="G735" s="4"/>
      <c r="H735" s="4"/>
    </row>
    <row r="736" spans="4:8" ht="15.75" customHeight="1">
      <c r="D736" s="4"/>
      <c r="G736" s="4"/>
      <c r="H736" s="4"/>
    </row>
    <row r="737" spans="4:8" ht="15.75" customHeight="1">
      <c r="D737" s="4"/>
      <c r="G737" s="4"/>
      <c r="H737" s="4"/>
    </row>
    <row r="738" spans="4:8" ht="15.75" customHeight="1">
      <c r="D738" s="4"/>
      <c r="G738" s="4"/>
      <c r="H738" s="4"/>
    </row>
    <row r="739" spans="4:8" ht="15.75" customHeight="1">
      <c r="D739" s="4"/>
      <c r="G739" s="4"/>
      <c r="H739" s="4"/>
    </row>
    <row r="740" spans="4:8" ht="15.75" customHeight="1">
      <c r="D740" s="4"/>
      <c r="G740" s="4"/>
      <c r="H740" s="4"/>
    </row>
    <row r="741" spans="4:8" ht="15.75" customHeight="1">
      <c r="D741" s="4"/>
      <c r="G741" s="4"/>
      <c r="H741" s="4"/>
    </row>
    <row r="742" spans="4:8" ht="15.75" customHeight="1">
      <c r="D742" s="4"/>
      <c r="G742" s="4"/>
      <c r="H742" s="4"/>
    </row>
    <row r="743" spans="4:8" ht="15.75" customHeight="1">
      <c r="D743" s="4"/>
      <c r="G743" s="4"/>
      <c r="H743" s="4"/>
    </row>
    <row r="744" spans="4:8" ht="15.75" customHeight="1">
      <c r="D744" s="4"/>
      <c r="G744" s="4"/>
      <c r="H744" s="4"/>
    </row>
    <row r="745" spans="4:8" ht="15.75" customHeight="1">
      <c r="D745" s="4"/>
      <c r="G745" s="4"/>
      <c r="H745" s="4"/>
    </row>
    <row r="746" spans="4:8" ht="15.75" customHeight="1">
      <c r="D746" s="4"/>
      <c r="G746" s="4"/>
      <c r="H746" s="4"/>
    </row>
    <row r="747" spans="4:8" ht="15.75" customHeight="1">
      <c r="D747" s="4"/>
      <c r="G747" s="4"/>
      <c r="H747" s="4"/>
    </row>
    <row r="748" spans="4:8" ht="15.75" customHeight="1">
      <c r="D748" s="4"/>
      <c r="G748" s="4"/>
      <c r="H748" s="4"/>
    </row>
    <row r="749" spans="4:8" ht="15.75" customHeight="1">
      <c r="D749" s="4"/>
      <c r="G749" s="4"/>
      <c r="H749" s="4"/>
    </row>
    <row r="750" spans="4:8" ht="15.75" customHeight="1">
      <c r="D750" s="4"/>
      <c r="G750" s="4"/>
      <c r="H750" s="4"/>
    </row>
    <row r="751" spans="4:8" ht="15.75" customHeight="1">
      <c r="D751" s="4"/>
      <c r="G751" s="4"/>
      <c r="H751" s="4"/>
    </row>
    <row r="752" spans="4:8" ht="15.75" customHeight="1">
      <c r="D752" s="4"/>
      <c r="G752" s="4"/>
      <c r="H752" s="4"/>
    </row>
    <row r="753" spans="4:8" ht="15.75" customHeight="1">
      <c r="D753" s="4"/>
      <c r="G753" s="4"/>
      <c r="H753" s="4"/>
    </row>
    <row r="754" spans="4:8" ht="15.75" customHeight="1">
      <c r="D754" s="4"/>
      <c r="G754" s="4"/>
      <c r="H754" s="4"/>
    </row>
    <row r="755" spans="4:8" ht="15.75" customHeight="1">
      <c r="D755" s="4"/>
      <c r="G755" s="4"/>
      <c r="H755" s="4"/>
    </row>
    <row r="756" spans="4:8" ht="15.75" customHeight="1">
      <c r="D756" s="4"/>
      <c r="G756" s="4"/>
      <c r="H756" s="4"/>
    </row>
    <row r="757" spans="4:8" ht="15.75" customHeight="1">
      <c r="D757" s="4"/>
      <c r="G757" s="4"/>
      <c r="H757" s="4"/>
    </row>
    <row r="758" spans="4:8" ht="15.75" customHeight="1">
      <c r="D758" s="4"/>
      <c r="G758" s="4"/>
      <c r="H758" s="4"/>
    </row>
    <row r="759" spans="4:8" ht="15.75" customHeight="1">
      <c r="D759" s="4"/>
      <c r="G759" s="4"/>
      <c r="H759" s="4"/>
    </row>
    <row r="760" spans="4:8" ht="15.75" customHeight="1">
      <c r="D760" s="4"/>
      <c r="G760" s="4"/>
      <c r="H760" s="4"/>
    </row>
    <row r="761" spans="4:8" ht="15.75" customHeight="1">
      <c r="D761" s="4"/>
      <c r="G761" s="4"/>
      <c r="H761" s="4"/>
    </row>
    <row r="762" spans="4:8" ht="15.75" customHeight="1">
      <c r="D762" s="4"/>
      <c r="G762" s="4"/>
      <c r="H762" s="4"/>
    </row>
    <row r="763" spans="4:8" ht="15.75" customHeight="1">
      <c r="D763" s="4"/>
      <c r="G763" s="4"/>
      <c r="H763" s="4"/>
    </row>
    <row r="764" spans="4:8" ht="15.75" customHeight="1">
      <c r="D764" s="4"/>
      <c r="G764" s="4"/>
      <c r="H764" s="4"/>
    </row>
    <row r="765" spans="4:8" ht="15.75" customHeight="1">
      <c r="D765" s="4"/>
      <c r="G765" s="4"/>
      <c r="H765" s="4"/>
    </row>
    <row r="766" spans="4:8" ht="15.75" customHeight="1">
      <c r="D766" s="4"/>
      <c r="G766" s="4"/>
      <c r="H766" s="4"/>
    </row>
    <row r="767" spans="4:8" ht="15.75" customHeight="1">
      <c r="D767" s="4"/>
      <c r="G767" s="4"/>
      <c r="H767" s="4"/>
    </row>
    <row r="768" spans="4:8" ht="15.75" customHeight="1">
      <c r="D768" s="4"/>
      <c r="G768" s="4"/>
      <c r="H768" s="4"/>
    </row>
    <row r="769" spans="4:8" ht="15.75" customHeight="1">
      <c r="D769" s="4"/>
      <c r="G769" s="4"/>
      <c r="H769" s="4"/>
    </row>
    <row r="770" spans="4:8" ht="15.75" customHeight="1">
      <c r="D770" s="4"/>
      <c r="G770" s="4"/>
      <c r="H770" s="4"/>
    </row>
    <row r="771" spans="4:8" ht="15.75" customHeight="1">
      <c r="D771" s="4"/>
      <c r="G771" s="4"/>
      <c r="H771" s="4"/>
    </row>
    <row r="772" spans="4:8" ht="15.75" customHeight="1">
      <c r="D772" s="4"/>
      <c r="G772" s="4"/>
      <c r="H772" s="4"/>
    </row>
    <row r="773" spans="4:8" ht="15.75" customHeight="1">
      <c r="D773" s="4"/>
      <c r="G773" s="4"/>
      <c r="H773" s="4"/>
    </row>
    <row r="774" spans="4:8" ht="15.75" customHeight="1">
      <c r="D774" s="4"/>
      <c r="G774" s="4"/>
      <c r="H774" s="4"/>
    </row>
    <row r="775" spans="4:8" ht="15.75" customHeight="1">
      <c r="D775" s="4"/>
      <c r="G775" s="4"/>
      <c r="H775" s="4"/>
    </row>
    <row r="776" spans="4:8" ht="15.75" customHeight="1">
      <c r="D776" s="4"/>
      <c r="G776" s="4"/>
      <c r="H776" s="4"/>
    </row>
    <row r="777" spans="4:8" ht="15.75" customHeight="1">
      <c r="D777" s="4"/>
      <c r="G777" s="4"/>
      <c r="H777" s="4"/>
    </row>
    <row r="778" spans="4:8" ht="15.75" customHeight="1">
      <c r="D778" s="4"/>
      <c r="G778" s="4"/>
      <c r="H778" s="4"/>
    </row>
    <row r="779" spans="4:8" ht="15.75" customHeight="1">
      <c r="D779" s="4"/>
      <c r="G779" s="4"/>
      <c r="H779" s="4"/>
    </row>
    <row r="780" spans="4:8" ht="15.75" customHeight="1">
      <c r="D780" s="4"/>
      <c r="G780" s="4"/>
      <c r="H780" s="4"/>
    </row>
    <row r="781" spans="4:8" ht="15.75" customHeight="1">
      <c r="D781" s="4"/>
      <c r="G781" s="4"/>
      <c r="H781" s="4"/>
    </row>
    <row r="782" spans="4:8" ht="15.75" customHeight="1">
      <c r="D782" s="4"/>
      <c r="G782" s="4"/>
      <c r="H782" s="4"/>
    </row>
    <row r="783" spans="4:8" ht="15.75" customHeight="1">
      <c r="D783" s="4"/>
      <c r="G783" s="4"/>
      <c r="H783" s="4"/>
    </row>
    <row r="784" spans="4:8" ht="15.75" customHeight="1">
      <c r="D784" s="4"/>
      <c r="G784" s="4"/>
      <c r="H784" s="4"/>
    </row>
    <row r="785" spans="4:8" ht="15.75" customHeight="1">
      <c r="D785" s="4"/>
      <c r="G785" s="4"/>
      <c r="H785" s="4"/>
    </row>
    <row r="786" spans="4:8" ht="15.75" customHeight="1">
      <c r="D786" s="4"/>
      <c r="G786" s="4"/>
      <c r="H786" s="4"/>
    </row>
    <row r="787" spans="4:8" ht="15.75" customHeight="1">
      <c r="D787" s="4"/>
      <c r="G787" s="4"/>
      <c r="H787" s="4"/>
    </row>
    <row r="788" spans="4:8" ht="15.75" customHeight="1">
      <c r="D788" s="4"/>
      <c r="G788" s="4"/>
      <c r="H788" s="4"/>
    </row>
    <row r="789" spans="4:8" ht="15.75" customHeight="1">
      <c r="D789" s="4"/>
      <c r="G789" s="4"/>
      <c r="H789" s="4"/>
    </row>
    <row r="790" spans="4:8" ht="15.75" customHeight="1">
      <c r="D790" s="4"/>
      <c r="G790" s="4"/>
      <c r="H790" s="4"/>
    </row>
    <row r="791" spans="4:8" ht="15.75" customHeight="1">
      <c r="D791" s="4"/>
      <c r="G791" s="4"/>
      <c r="H791" s="4"/>
    </row>
    <row r="792" spans="4:8" ht="15.75" customHeight="1">
      <c r="D792" s="4"/>
      <c r="G792" s="4"/>
      <c r="H792" s="4"/>
    </row>
    <row r="793" spans="4:8" ht="15.75" customHeight="1">
      <c r="D793" s="4"/>
      <c r="G793" s="4"/>
      <c r="H793" s="4"/>
    </row>
    <row r="794" spans="4:8" ht="15.75" customHeight="1">
      <c r="D794" s="4"/>
      <c r="G794" s="4"/>
      <c r="H794" s="4"/>
    </row>
    <row r="795" spans="4:8" ht="15.75" customHeight="1">
      <c r="D795" s="4"/>
      <c r="G795" s="4"/>
      <c r="H795" s="4"/>
    </row>
    <row r="796" spans="4:8" ht="15.75" customHeight="1">
      <c r="D796" s="4"/>
      <c r="G796" s="4"/>
      <c r="H796" s="4"/>
    </row>
    <row r="797" spans="4:8" ht="15.75" customHeight="1">
      <c r="D797" s="4"/>
      <c r="G797" s="4"/>
      <c r="H797" s="4"/>
    </row>
    <row r="798" spans="4:8" ht="15.75" customHeight="1">
      <c r="D798" s="4"/>
      <c r="G798" s="4"/>
      <c r="H798" s="4"/>
    </row>
    <row r="799" spans="4:8" ht="15.75" customHeight="1">
      <c r="D799" s="4"/>
      <c r="G799" s="4"/>
      <c r="H799" s="4"/>
    </row>
    <row r="800" spans="4:8" ht="15.75" customHeight="1">
      <c r="D800" s="4"/>
      <c r="G800" s="4"/>
      <c r="H800" s="4"/>
    </row>
    <row r="801" spans="4:8" ht="15.75" customHeight="1">
      <c r="D801" s="4"/>
      <c r="G801" s="4"/>
      <c r="H801" s="4"/>
    </row>
    <row r="802" spans="4:8" ht="15.75" customHeight="1">
      <c r="D802" s="4"/>
      <c r="G802" s="4"/>
      <c r="H802" s="4"/>
    </row>
    <row r="803" spans="4:8" ht="15.75" customHeight="1">
      <c r="D803" s="4"/>
      <c r="G803" s="4"/>
      <c r="H803" s="4"/>
    </row>
    <row r="804" spans="4:8" ht="15.75" customHeight="1">
      <c r="D804" s="4"/>
      <c r="G804" s="4"/>
      <c r="H804" s="4"/>
    </row>
    <row r="805" spans="4:8" ht="15.75" customHeight="1">
      <c r="D805" s="4"/>
      <c r="G805" s="4"/>
      <c r="H805" s="4"/>
    </row>
    <row r="806" spans="4:8" ht="15.75" customHeight="1">
      <c r="D806" s="4"/>
      <c r="G806" s="4"/>
      <c r="H806" s="4"/>
    </row>
    <row r="807" spans="4:8" ht="15.75" customHeight="1">
      <c r="D807" s="4"/>
      <c r="G807" s="4"/>
      <c r="H807" s="4"/>
    </row>
    <row r="808" spans="4:8" ht="15.75" customHeight="1">
      <c r="D808" s="4"/>
      <c r="G808" s="4"/>
      <c r="H808" s="4"/>
    </row>
    <row r="809" spans="4:8" ht="15.75" customHeight="1">
      <c r="D809" s="4"/>
      <c r="G809" s="4"/>
      <c r="H809" s="4"/>
    </row>
    <row r="810" spans="4:8" ht="15.75" customHeight="1">
      <c r="D810" s="4"/>
      <c r="G810" s="4"/>
      <c r="H810" s="4"/>
    </row>
    <row r="811" spans="4:8" ht="15.75" customHeight="1">
      <c r="D811" s="4"/>
      <c r="G811" s="4"/>
      <c r="H811" s="4"/>
    </row>
    <row r="812" spans="4:8" ht="15.75" customHeight="1">
      <c r="D812" s="4"/>
      <c r="G812" s="4"/>
      <c r="H812" s="4"/>
    </row>
    <row r="813" spans="4:8" ht="15.75" customHeight="1">
      <c r="D813" s="4"/>
      <c r="G813" s="4"/>
      <c r="H813" s="4"/>
    </row>
    <row r="814" spans="4:8" ht="15.75" customHeight="1">
      <c r="D814" s="4"/>
      <c r="G814" s="4"/>
      <c r="H814" s="4"/>
    </row>
    <row r="815" spans="4:8" ht="15.75" customHeight="1">
      <c r="D815" s="4"/>
      <c r="G815" s="4"/>
      <c r="H815" s="4"/>
    </row>
    <row r="816" spans="4:8" ht="15.75" customHeight="1">
      <c r="D816" s="4"/>
      <c r="G816" s="4"/>
      <c r="H816" s="4"/>
    </row>
    <row r="817" spans="4:8" ht="15.75" customHeight="1">
      <c r="D817" s="4"/>
      <c r="G817" s="4"/>
      <c r="H817" s="4"/>
    </row>
    <row r="818" spans="4:8" ht="15.75" customHeight="1">
      <c r="D818" s="4"/>
      <c r="G818" s="4"/>
      <c r="H818" s="4"/>
    </row>
    <row r="819" spans="4:8" ht="15.75" customHeight="1">
      <c r="D819" s="4"/>
      <c r="G819" s="4"/>
      <c r="H819" s="4"/>
    </row>
    <row r="820" spans="4:8" ht="15.75" customHeight="1">
      <c r="D820" s="4"/>
      <c r="G820" s="4"/>
      <c r="H820" s="4"/>
    </row>
    <row r="821" spans="4:8" ht="15.75" customHeight="1">
      <c r="D821" s="4"/>
      <c r="G821" s="4"/>
      <c r="H821" s="4"/>
    </row>
    <row r="822" spans="4:8" ht="15.75" customHeight="1">
      <c r="D822" s="4"/>
      <c r="G822" s="4"/>
      <c r="H822" s="4"/>
    </row>
    <row r="823" spans="4:8" ht="15.75" customHeight="1">
      <c r="D823" s="4"/>
      <c r="G823" s="4"/>
      <c r="H823" s="4"/>
    </row>
    <row r="824" spans="4:8" ht="15.75" customHeight="1">
      <c r="D824" s="4"/>
      <c r="G824" s="4"/>
      <c r="H824" s="4"/>
    </row>
    <row r="825" spans="4:8" ht="15.75" customHeight="1">
      <c r="D825" s="4"/>
      <c r="G825" s="4"/>
      <c r="H825" s="4"/>
    </row>
    <row r="826" spans="4:8" ht="15.75" customHeight="1">
      <c r="D826" s="4"/>
      <c r="G826" s="4"/>
      <c r="H826" s="4"/>
    </row>
    <row r="827" spans="4:8" ht="15.75" customHeight="1">
      <c r="D827" s="4"/>
      <c r="G827" s="4"/>
      <c r="H827" s="4"/>
    </row>
    <row r="828" spans="4:8" ht="15.75" customHeight="1">
      <c r="D828" s="4"/>
      <c r="G828" s="4"/>
      <c r="H828" s="4"/>
    </row>
    <row r="829" spans="4:8" ht="15.75" customHeight="1">
      <c r="D829" s="4"/>
      <c r="G829" s="4"/>
      <c r="H829" s="4"/>
    </row>
    <row r="830" spans="4:8" ht="15.75" customHeight="1">
      <c r="D830" s="4"/>
      <c r="G830" s="4"/>
      <c r="H830" s="4"/>
    </row>
    <row r="831" spans="4:8" ht="15.75" customHeight="1">
      <c r="D831" s="4"/>
      <c r="G831" s="4"/>
      <c r="H831" s="4"/>
    </row>
    <row r="832" spans="4:8" ht="15.75" customHeight="1">
      <c r="D832" s="4"/>
      <c r="G832" s="4"/>
      <c r="H832" s="4"/>
    </row>
    <row r="833" spans="4:8" ht="15.75" customHeight="1">
      <c r="D833" s="4"/>
      <c r="G833" s="4"/>
      <c r="H833" s="4"/>
    </row>
    <row r="834" spans="4:8" ht="15.75" customHeight="1">
      <c r="D834" s="4"/>
      <c r="G834" s="4"/>
      <c r="H834" s="4"/>
    </row>
    <row r="835" spans="4:8" ht="15.75" customHeight="1">
      <c r="D835" s="4"/>
      <c r="G835" s="4"/>
      <c r="H835" s="4"/>
    </row>
    <row r="836" spans="4:8" ht="15.75" customHeight="1">
      <c r="D836" s="4"/>
      <c r="G836" s="4"/>
      <c r="H836" s="4"/>
    </row>
    <row r="837" spans="4:8" ht="15.75" customHeight="1">
      <c r="D837" s="4"/>
      <c r="G837" s="4"/>
      <c r="H837" s="4"/>
    </row>
    <row r="838" spans="4:8" ht="15.75" customHeight="1">
      <c r="D838" s="4"/>
      <c r="G838" s="4"/>
      <c r="H838" s="4"/>
    </row>
    <row r="839" spans="4:8" ht="15.75" customHeight="1">
      <c r="D839" s="4"/>
      <c r="G839" s="4"/>
      <c r="H839" s="4"/>
    </row>
    <row r="840" spans="4:8" ht="15.75" customHeight="1">
      <c r="D840" s="4"/>
      <c r="G840" s="4"/>
      <c r="H840" s="4"/>
    </row>
    <row r="841" spans="4:8" ht="15.75" customHeight="1">
      <c r="D841" s="4"/>
      <c r="G841" s="4"/>
      <c r="H841" s="4"/>
    </row>
    <row r="842" spans="4:8" ht="15.75" customHeight="1">
      <c r="D842" s="4"/>
      <c r="G842" s="4"/>
      <c r="H842" s="4"/>
    </row>
    <row r="843" spans="4:8" ht="15.75" customHeight="1">
      <c r="D843" s="4"/>
      <c r="G843" s="4"/>
      <c r="H843" s="4"/>
    </row>
    <row r="844" spans="4:8" ht="15.75" customHeight="1">
      <c r="D844" s="4"/>
      <c r="G844" s="4"/>
      <c r="H844" s="4"/>
    </row>
    <row r="845" spans="4:8" ht="15.75" customHeight="1">
      <c r="D845" s="4"/>
      <c r="G845" s="4"/>
      <c r="H845" s="4"/>
    </row>
    <row r="846" spans="4:8" ht="15.75" customHeight="1">
      <c r="D846" s="4"/>
      <c r="G846" s="4"/>
      <c r="H846" s="4"/>
    </row>
    <row r="847" spans="4:8" ht="15.75" customHeight="1">
      <c r="D847" s="4"/>
      <c r="G847" s="4"/>
      <c r="H847" s="4"/>
    </row>
    <row r="848" spans="4:8" ht="15.75" customHeight="1">
      <c r="D848" s="4"/>
      <c r="G848" s="4"/>
      <c r="H848" s="4"/>
    </row>
    <row r="849" spans="4:8" ht="15.75" customHeight="1">
      <c r="D849" s="4"/>
      <c r="G849" s="4"/>
      <c r="H849" s="4"/>
    </row>
    <row r="850" spans="4:8" ht="15.75" customHeight="1">
      <c r="D850" s="4"/>
      <c r="G850" s="4"/>
      <c r="H850" s="4"/>
    </row>
    <row r="851" spans="4:8" ht="15.75" customHeight="1">
      <c r="D851" s="4"/>
      <c r="G851" s="4"/>
      <c r="H851" s="4"/>
    </row>
    <row r="852" spans="4:8" ht="15.75" customHeight="1">
      <c r="D852" s="4"/>
      <c r="G852" s="4"/>
      <c r="H852" s="4"/>
    </row>
    <row r="853" spans="4:8" ht="15.75" customHeight="1">
      <c r="D853" s="4"/>
      <c r="G853" s="4"/>
      <c r="H853" s="4"/>
    </row>
    <row r="854" spans="4:8" ht="15.75" customHeight="1">
      <c r="D854" s="4"/>
      <c r="G854" s="4"/>
      <c r="H854" s="4"/>
    </row>
    <row r="855" spans="4:8" ht="15.75" customHeight="1">
      <c r="D855" s="4"/>
      <c r="G855" s="4"/>
      <c r="H855" s="4"/>
    </row>
    <row r="856" spans="4:8" ht="15.75" customHeight="1">
      <c r="D856" s="4"/>
      <c r="G856" s="4"/>
      <c r="H856" s="4"/>
    </row>
    <row r="857" spans="4:8" ht="15.75" customHeight="1">
      <c r="D857" s="4"/>
      <c r="G857" s="4"/>
      <c r="H857" s="4"/>
    </row>
    <row r="858" spans="4:8" ht="15.75" customHeight="1">
      <c r="D858" s="4"/>
      <c r="G858" s="4"/>
      <c r="H858" s="4"/>
    </row>
    <row r="859" spans="4:8" ht="15.75" customHeight="1">
      <c r="D859" s="4"/>
      <c r="G859" s="4"/>
      <c r="H859" s="4"/>
    </row>
    <row r="860" spans="4:8" ht="15.75" customHeight="1">
      <c r="D860" s="4"/>
      <c r="G860" s="4"/>
      <c r="H860" s="4"/>
    </row>
    <row r="861" spans="4:8" ht="15.75" customHeight="1">
      <c r="D861" s="4"/>
      <c r="G861" s="4"/>
      <c r="H861" s="4"/>
    </row>
    <row r="862" spans="4:8" ht="15.75" customHeight="1">
      <c r="D862" s="4"/>
      <c r="G862" s="4"/>
      <c r="H862" s="4"/>
    </row>
    <row r="863" spans="4:8" ht="15.75" customHeight="1">
      <c r="D863" s="4"/>
      <c r="G863" s="4"/>
      <c r="H863" s="4"/>
    </row>
    <row r="864" spans="4:8" ht="15.75" customHeight="1">
      <c r="D864" s="4"/>
      <c r="G864" s="4"/>
      <c r="H864" s="4"/>
    </row>
    <row r="865" spans="4:8" ht="15.75" customHeight="1">
      <c r="D865" s="4"/>
      <c r="G865" s="4"/>
      <c r="H865" s="4"/>
    </row>
    <row r="866" spans="4:8" ht="15.75" customHeight="1">
      <c r="D866" s="4"/>
      <c r="G866" s="4"/>
      <c r="H866" s="4"/>
    </row>
    <row r="867" spans="4:8" ht="15.75" customHeight="1">
      <c r="D867" s="4"/>
      <c r="G867" s="4"/>
      <c r="H867" s="4"/>
    </row>
    <row r="868" spans="4:8" ht="15.75" customHeight="1">
      <c r="D868" s="4"/>
      <c r="G868" s="4"/>
      <c r="H868" s="4"/>
    </row>
    <row r="869" spans="4:8" ht="15.75" customHeight="1">
      <c r="D869" s="4"/>
      <c r="G869" s="4"/>
      <c r="H869" s="4"/>
    </row>
    <row r="870" spans="4:8" ht="15.75" customHeight="1">
      <c r="D870" s="4"/>
      <c r="G870" s="4"/>
      <c r="H870" s="4"/>
    </row>
    <row r="871" spans="4:8" ht="15.75" customHeight="1">
      <c r="D871" s="4"/>
      <c r="G871" s="4"/>
      <c r="H871" s="4"/>
    </row>
    <row r="872" spans="4:8" ht="15.75" customHeight="1">
      <c r="D872" s="4"/>
      <c r="G872" s="4"/>
      <c r="H872" s="4"/>
    </row>
    <row r="873" spans="4:8" ht="15.75" customHeight="1">
      <c r="D873" s="4"/>
      <c r="G873" s="4"/>
      <c r="H873" s="4"/>
    </row>
    <row r="874" spans="4:8" ht="15.75" customHeight="1">
      <c r="D874" s="4"/>
      <c r="G874" s="4"/>
      <c r="H874" s="4"/>
    </row>
    <row r="875" spans="4:8" ht="15.75" customHeight="1">
      <c r="D875" s="4"/>
      <c r="G875" s="4"/>
      <c r="H875" s="4"/>
    </row>
    <row r="876" spans="4:8" ht="15.75" customHeight="1">
      <c r="D876" s="4"/>
      <c r="G876" s="4"/>
      <c r="H876" s="4"/>
    </row>
    <row r="877" spans="4:8" ht="15.75" customHeight="1">
      <c r="D877" s="4"/>
      <c r="G877" s="4"/>
      <c r="H877" s="4"/>
    </row>
    <row r="878" spans="4:8" ht="15.75" customHeight="1">
      <c r="D878" s="4"/>
      <c r="G878" s="4"/>
      <c r="H878" s="4"/>
    </row>
    <row r="879" spans="4:8" ht="15.75" customHeight="1">
      <c r="D879" s="4"/>
      <c r="G879" s="4"/>
      <c r="H879" s="4"/>
    </row>
    <row r="880" spans="4:8" ht="15.75" customHeight="1">
      <c r="D880" s="4"/>
      <c r="G880" s="4"/>
      <c r="H880" s="4"/>
    </row>
    <row r="881" spans="4:8" ht="15.75" customHeight="1">
      <c r="D881" s="4"/>
      <c r="G881" s="4"/>
      <c r="H881" s="4"/>
    </row>
    <row r="882" spans="4:8" ht="15.75" customHeight="1">
      <c r="D882" s="4"/>
      <c r="G882" s="4"/>
      <c r="H882" s="4"/>
    </row>
    <row r="883" spans="4:8" ht="15.75" customHeight="1">
      <c r="D883" s="4"/>
      <c r="G883" s="4"/>
      <c r="H883" s="4"/>
    </row>
    <row r="884" spans="4:8" ht="15.75" customHeight="1">
      <c r="D884" s="4"/>
      <c r="G884" s="4"/>
      <c r="H884" s="4"/>
    </row>
    <row r="885" spans="4:8" ht="15.75" customHeight="1">
      <c r="D885" s="4"/>
      <c r="G885" s="4"/>
      <c r="H885" s="4"/>
    </row>
    <row r="886" spans="4:8" ht="15.75" customHeight="1">
      <c r="D886" s="4"/>
      <c r="G886" s="4"/>
      <c r="H886" s="4"/>
    </row>
    <row r="887" spans="4:8" ht="15.75" customHeight="1">
      <c r="D887" s="4"/>
      <c r="G887" s="4"/>
      <c r="H887" s="4"/>
    </row>
    <row r="888" spans="4:8" ht="15.75" customHeight="1">
      <c r="D888" s="4"/>
      <c r="G888" s="4"/>
      <c r="H888" s="4"/>
    </row>
    <row r="889" spans="4:8" ht="15.75" customHeight="1">
      <c r="D889" s="4"/>
      <c r="G889" s="4"/>
      <c r="H889" s="4"/>
    </row>
    <row r="890" spans="4:8" ht="15.75" customHeight="1">
      <c r="D890" s="4"/>
      <c r="G890" s="4"/>
      <c r="H890" s="4"/>
    </row>
    <row r="891" spans="4:8" ht="15.75" customHeight="1">
      <c r="D891" s="4"/>
      <c r="G891" s="4"/>
      <c r="H891" s="4"/>
    </row>
    <row r="892" spans="4:8" ht="15.75" customHeight="1">
      <c r="D892" s="4"/>
      <c r="G892" s="4"/>
      <c r="H892" s="4"/>
    </row>
    <row r="893" spans="4:8" ht="15.75" customHeight="1">
      <c r="D893" s="4"/>
      <c r="G893" s="4"/>
      <c r="H893" s="4"/>
    </row>
    <row r="894" spans="4:8" ht="15.75" customHeight="1">
      <c r="D894" s="4"/>
      <c r="G894" s="4"/>
      <c r="H894" s="4"/>
    </row>
    <row r="895" spans="4:8" ht="15.75" customHeight="1">
      <c r="D895" s="4"/>
      <c r="G895" s="4"/>
      <c r="H895" s="4"/>
    </row>
    <row r="896" spans="4:8" ht="15.75" customHeight="1">
      <c r="D896" s="4"/>
      <c r="G896" s="4"/>
      <c r="H896" s="4"/>
    </row>
    <row r="897" spans="4:8" ht="15.75" customHeight="1">
      <c r="D897" s="4"/>
      <c r="G897" s="4"/>
      <c r="H897" s="4"/>
    </row>
    <row r="898" spans="4:8" ht="15.75" customHeight="1">
      <c r="D898" s="4"/>
      <c r="G898" s="4"/>
      <c r="H898" s="4"/>
    </row>
    <row r="899" spans="4:8" ht="15.75" customHeight="1">
      <c r="D899" s="4"/>
      <c r="G899" s="4"/>
      <c r="H899" s="4"/>
    </row>
    <row r="900" spans="4:8" ht="15.75" customHeight="1">
      <c r="D900" s="4"/>
      <c r="G900" s="4"/>
      <c r="H900" s="4"/>
    </row>
    <row r="901" spans="4:8" ht="15.75" customHeight="1">
      <c r="D901" s="4"/>
      <c r="G901" s="4"/>
      <c r="H901" s="4"/>
    </row>
    <row r="902" spans="4:8" ht="15.75" customHeight="1">
      <c r="D902" s="4"/>
      <c r="G902" s="4"/>
      <c r="H902" s="4"/>
    </row>
    <row r="903" spans="4:8" ht="15.75" customHeight="1">
      <c r="D903" s="4"/>
      <c r="G903" s="4"/>
      <c r="H903" s="4"/>
    </row>
    <row r="904" spans="4:8" ht="15.75" customHeight="1">
      <c r="D904" s="4"/>
      <c r="G904" s="4"/>
      <c r="H904" s="4"/>
    </row>
    <row r="905" spans="4:8" ht="15.75" customHeight="1">
      <c r="D905" s="4"/>
      <c r="G905" s="4"/>
      <c r="H905" s="4"/>
    </row>
    <row r="906" spans="4:8" ht="15.75" customHeight="1">
      <c r="D906" s="4"/>
      <c r="G906" s="4"/>
      <c r="H906" s="4"/>
    </row>
    <row r="907" spans="4:8" ht="15.75" customHeight="1">
      <c r="D907" s="4"/>
      <c r="G907" s="4"/>
      <c r="H907" s="4"/>
    </row>
    <row r="908" spans="4:8" ht="15.75" customHeight="1">
      <c r="D908" s="4"/>
      <c r="G908" s="4"/>
      <c r="H908" s="4"/>
    </row>
    <row r="909" spans="4:8" ht="15.75" customHeight="1">
      <c r="D909" s="4"/>
      <c r="G909" s="4"/>
      <c r="H909" s="4"/>
    </row>
    <row r="910" spans="4:8" ht="15.75" customHeight="1">
      <c r="D910" s="4"/>
      <c r="G910" s="4"/>
      <c r="H910" s="4"/>
    </row>
    <row r="911" spans="4:8" ht="15.75" customHeight="1">
      <c r="D911" s="4"/>
      <c r="G911" s="4"/>
      <c r="H911" s="4"/>
    </row>
    <row r="912" spans="4:8" ht="15.75" customHeight="1">
      <c r="D912" s="4"/>
      <c r="G912" s="4"/>
      <c r="H912" s="4"/>
    </row>
    <row r="913" spans="4:8" ht="15.75" customHeight="1">
      <c r="D913" s="4"/>
      <c r="G913" s="4"/>
      <c r="H913" s="4"/>
    </row>
    <row r="914" spans="4:8" ht="15.75" customHeight="1">
      <c r="D914" s="4"/>
      <c r="G914" s="4"/>
      <c r="H914" s="4"/>
    </row>
    <row r="915" spans="4:8" ht="15.75" customHeight="1">
      <c r="D915" s="4"/>
      <c r="G915" s="4"/>
      <c r="H915" s="4"/>
    </row>
    <row r="916" spans="4:8" ht="15.75" customHeight="1">
      <c r="D916" s="4"/>
      <c r="G916" s="4"/>
      <c r="H916" s="4"/>
    </row>
    <row r="917" spans="4:8" ht="15.75" customHeight="1">
      <c r="D917" s="4"/>
      <c r="G917" s="4"/>
      <c r="H917" s="4"/>
    </row>
    <row r="918" spans="4:8" ht="15.75" customHeight="1">
      <c r="D918" s="4"/>
      <c r="G918" s="4"/>
      <c r="H918" s="4"/>
    </row>
    <row r="919" spans="4:8" ht="15.75" customHeight="1">
      <c r="D919" s="4"/>
      <c r="G919" s="4"/>
      <c r="H919" s="4"/>
    </row>
    <row r="920" spans="4:8" ht="15.75" customHeight="1">
      <c r="D920" s="4"/>
      <c r="G920" s="4"/>
      <c r="H920" s="4"/>
    </row>
    <row r="921" spans="4:8" ht="15.75" customHeight="1">
      <c r="D921" s="4"/>
      <c r="G921" s="4"/>
      <c r="H921" s="4"/>
    </row>
    <row r="922" spans="4:8" ht="15.75" customHeight="1">
      <c r="D922" s="4"/>
      <c r="G922" s="4"/>
      <c r="H922" s="4"/>
    </row>
    <row r="923" spans="4:8" ht="15.75" customHeight="1">
      <c r="D923" s="4"/>
      <c r="G923" s="4"/>
      <c r="H923" s="4"/>
    </row>
    <row r="924" spans="4:8" ht="15.75" customHeight="1">
      <c r="D924" s="4"/>
      <c r="G924" s="4"/>
      <c r="H924" s="4"/>
    </row>
    <row r="925" spans="4:8" ht="15.75" customHeight="1">
      <c r="D925" s="4"/>
      <c r="G925" s="4"/>
      <c r="H925" s="4"/>
    </row>
    <row r="926" spans="4:8" ht="15.75" customHeight="1">
      <c r="D926" s="4"/>
      <c r="G926" s="4"/>
      <c r="H926" s="4"/>
    </row>
    <row r="927" spans="4:8" ht="15.75" customHeight="1">
      <c r="D927" s="4"/>
      <c r="G927" s="4"/>
      <c r="H927" s="4"/>
    </row>
    <row r="928" spans="4:8" ht="15.75" customHeight="1">
      <c r="D928" s="4"/>
      <c r="G928" s="4"/>
      <c r="H928" s="4"/>
    </row>
    <row r="929" spans="4:8" ht="15.75" customHeight="1">
      <c r="D929" s="4"/>
      <c r="G929" s="4"/>
      <c r="H929" s="4"/>
    </row>
    <row r="930" spans="4:8" ht="15.75" customHeight="1">
      <c r="D930" s="4"/>
      <c r="G930" s="4"/>
      <c r="H930" s="4"/>
    </row>
    <row r="931" spans="4:8" ht="15.75" customHeight="1">
      <c r="D931" s="4"/>
      <c r="G931" s="4"/>
      <c r="H931" s="4"/>
    </row>
    <row r="932" spans="4:8" ht="15.75" customHeight="1">
      <c r="D932" s="4"/>
      <c r="G932" s="4"/>
      <c r="H932" s="4"/>
    </row>
    <row r="933" spans="4:8" ht="15.75" customHeight="1">
      <c r="D933" s="4"/>
      <c r="G933" s="4"/>
      <c r="H933" s="4"/>
    </row>
    <row r="934" spans="4:8" ht="15.75" customHeight="1">
      <c r="D934" s="4"/>
      <c r="G934" s="4"/>
      <c r="H934" s="4"/>
    </row>
    <row r="935" spans="4:8" ht="15.75" customHeight="1">
      <c r="D935" s="4"/>
      <c r="G935" s="4"/>
      <c r="H935" s="4"/>
    </row>
    <row r="936" spans="4:8" ht="15.75" customHeight="1">
      <c r="D936" s="4"/>
      <c r="G936" s="4"/>
      <c r="H936" s="4"/>
    </row>
    <row r="937" spans="4:8" ht="15.75" customHeight="1">
      <c r="D937" s="4"/>
      <c r="G937" s="4"/>
      <c r="H937" s="4"/>
    </row>
    <row r="938" spans="4:8" ht="15.75" customHeight="1">
      <c r="D938" s="4"/>
      <c r="G938" s="4"/>
      <c r="H938" s="4"/>
    </row>
    <row r="939" spans="4:8" ht="15.75" customHeight="1">
      <c r="D939" s="4"/>
      <c r="G939" s="4"/>
      <c r="H939" s="4"/>
    </row>
    <row r="940" spans="4:8" ht="15.75" customHeight="1">
      <c r="D940" s="4"/>
      <c r="G940" s="4"/>
      <c r="H940" s="4"/>
    </row>
    <row r="941" spans="4:8" ht="15.75" customHeight="1">
      <c r="D941" s="4"/>
      <c r="G941" s="4"/>
      <c r="H941" s="4"/>
    </row>
    <row r="942" spans="4:8" ht="15.75" customHeight="1">
      <c r="D942" s="4"/>
      <c r="G942" s="4"/>
      <c r="H942" s="4"/>
    </row>
    <row r="943" spans="4:8" ht="15.75" customHeight="1">
      <c r="D943" s="4"/>
      <c r="G943" s="4"/>
      <c r="H943" s="4"/>
    </row>
    <row r="944" spans="4:8" ht="15.75" customHeight="1">
      <c r="D944" s="4"/>
      <c r="G944" s="4"/>
      <c r="H944" s="4"/>
    </row>
    <row r="945" spans="4:8" ht="15.75" customHeight="1">
      <c r="D945" s="4"/>
      <c r="G945" s="4"/>
      <c r="H945" s="4"/>
    </row>
    <row r="946" spans="4:8" ht="15.75" customHeight="1">
      <c r="D946" s="4"/>
      <c r="G946" s="4"/>
      <c r="H946" s="4"/>
    </row>
    <row r="947" spans="4:8" ht="15.75" customHeight="1">
      <c r="D947" s="4"/>
      <c r="G947" s="4"/>
      <c r="H947" s="4"/>
    </row>
    <row r="948" spans="4:8" ht="15.75" customHeight="1">
      <c r="D948" s="4"/>
      <c r="G948" s="4"/>
      <c r="H948" s="4"/>
    </row>
    <row r="949" spans="4:8" ht="15.75" customHeight="1">
      <c r="D949" s="4"/>
      <c r="G949" s="4"/>
      <c r="H949" s="4"/>
    </row>
    <row r="950" spans="4:8" ht="15.75" customHeight="1">
      <c r="D950" s="4"/>
      <c r="G950" s="4"/>
      <c r="H950" s="4"/>
    </row>
    <row r="951" spans="4:8" ht="15.75" customHeight="1">
      <c r="D951" s="4"/>
      <c r="G951" s="4"/>
      <c r="H951" s="4"/>
    </row>
    <row r="952" spans="4:8" ht="15.75" customHeight="1">
      <c r="D952" s="4"/>
      <c r="G952" s="4"/>
      <c r="H952" s="4"/>
    </row>
    <row r="953" spans="4:8" ht="15.75" customHeight="1">
      <c r="D953" s="4"/>
      <c r="G953" s="4"/>
      <c r="H953" s="4"/>
    </row>
    <row r="954" spans="4:8" ht="15.75" customHeight="1">
      <c r="D954" s="4"/>
      <c r="G954" s="4"/>
      <c r="H954" s="4"/>
    </row>
    <row r="955" spans="4:8" ht="15.75" customHeight="1">
      <c r="D955" s="4"/>
      <c r="G955" s="4"/>
      <c r="H955" s="4"/>
    </row>
    <row r="956" spans="4:8" ht="15.75" customHeight="1">
      <c r="D956" s="4"/>
      <c r="G956" s="4"/>
      <c r="H956" s="4"/>
    </row>
    <row r="957" spans="4:8" ht="15.75" customHeight="1">
      <c r="D957" s="4"/>
      <c r="G957" s="4"/>
      <c r="H957" s="4"/>
    </row>
    <row r="958" spans="4:8" ht="15.75" customHeight="1">
      <c r="D958" s="4"/>
      <c r="G958" s="4"/>
      <c r="H958" s="4"/>
    </row>
    <row r="959" spans="4:8" ht="15.75" customHeight="1">
      <c r="D959" s="4"/>
      <c r="G959" s="4"/>
      <c r="H959" s="4"/>
    </row>
    <row r="960" spans="4:8" ht="15.75" customHeight="1">
      <c r="D960" s="4"/>
      <c r="G960" s="4"/>
      <c r="H960" s="4"/>
    </row>
    <row r="961" spans="4:8" ht="15.75" customHeight="1">
      <c r="D961" s="4"/>
      <c r="G961" s="4"/>
      <c r="H961" s="4"/>
    </row>
    <row r="962" spans="4:8" ht="15.75" customHeight="1">
      <c r="D962" s="4"/>
      <c r="G962" s="4"/>
      <c r="H962" s="4"/>
    </row>
    <row r="963" spans="4:8" ht="15.75" customHeight="1">
      <c r="D963" s="4"/>
      <c r="G963" s="4"/>
      <c r="H963" s="4"/>
    </row>
    <row r="964" spans="4:8" ht="15.75" customHeight="1">
      <c r="D964" s="4"/>
      <c r="G964" s="4"/>
      <c r="H964" s="4"/>
    </row>
    <row r="965" spans="4:8" ht="15.75" customHeight="1">
      <c r="D965" s="4"/>
      <c r="G965" s="4"/>
      <c r="H965" s="4"/>
    </row>
    <row r="966" spans="4:8" ht="15.75" customHeight="1">
      <c r="D966" s="4"/>
      <c r="G966" s="4"/>
      <c r="H966" s="4"/>
    </row>
    <row r="967" spans="4:8" ht="15.75" customHeight="1">
      <c r="D967" s="4"/>
      <c r="G967" s="4"/>
      <c r="H967" s="4"/>
    </row>
    <row r="968" spans="4:8" ht="15.75" customHeight="1">
      <c r="D968" s="4"/>
      <c r="G968" s="4"/>
      <c r="H968" s="4"/>
    </row>
    <row r="969" spans="4:8" ht="15.75" customHeight="1">
      <c r="D969" s="4"/>
      <c r="G969" s="4"/>
      <c r="H969" s="4"/>
    </row>
    <row r="970" spans="4:8" ht="15.75" customHeight="1">
      <c r="D970" s="4"/>
      <c r="G970" s="4"/>
      <c r="H970" s="4"/>
    </row>
    <row r="971" spans="4:8" ht="15.75" customHeight="1">
      <c r="D971" s="4"/>
      <c r="G971" s="4"/>
      <c r="H971" s="4"/>
    </row>
    <row r="972" spans="4:8" ht="15.75" customHeight="1">
      <c r="D972" s="4"/>
      <c r="G972" s="4"/>
      <c r="H972" s="4"/>
    </row>
    <row r="973" spans="4:8" ht="15.75" customHeight="1">
      <c r="D973" s="4"/>
      <c r="G973" s="4"/>
      <c r="H973" s="4"/>
    </row>
    <row r="974" spans="4:8" ht="15.75" customHeight="1">
      <c r="D974" s="4"/>
      <c r="G974" s="4"/>
      <c r="H974" s="4"/>
    </row>
    <row r="975" spans="4:8" ht="15.75" customHeight="1">
      <c r="D975" s="4"/>
      <c r="G975" s="4"/>
      <c r="H975" s="4"/>
    </row>
    <row r="976" spans="4:8" ht="15.75" customHeight="1">
      <c r="D976" s="4"/>
      <c r="G976" s="4"/>
      <c r="H976" s="4"/>
    </row>
    <row r="977" spans="4:8" ht="15.75" customHeight="1">
      <c r="D977" s="4"/>
      <c r="G977" s="4"/>
      <c r="H977" s="4"/>
    </row>
    <row r="978" spans="4:8" ht="15.75" customHeight="1">
      <c r="D978" s="4"/>
      <c r="G978" s="4"/>
      <c r="H978" s="4"/>
    </row>
    <row r="979" spans="4:8" ht="15.75" customHeight="1">
      <c r="D979" s="4"/>
      <c r="G979" s="4"/>
      <c r="H979" s="4"/>
    </row>
    <row r="980" spans="4:8" ht="15.75" customHeight="1">
      <c r="D980" s="4"/>
      <c r="G980" s="4"/>
      <c r="H980" s="4"/>
    </row>
    <row r="981" spans="4:8" ht="15.75" customHeight="1">
      <c r="D981" s="4"/>
      <c r="G981" s="4"/>
      <c r="H981" s="4"/>
    </row>
    <row r="982" spans="4:8" ht="15.75" customHeight="1">
      <c r="D982" s="4"/>
      <c r="G982" s="4"/>
      <c r="H982" s="4"/>
    </row>
    <row r="983" spans="4:8" ht="15.75" customHeight="1">
      <c r="D983" s="4"/>
      <c r="G983" s="4"/>
      <c r="H983" s="4"/>
    </row>
    <row r="984" spans="4:8" ht="15.75" customHeight="1">
      <c r="D984" s="4"/>
      <c r="G984" s="4"/>
      <c r="H984" s="4"/>
    </row>
    <row r="985" spans="4:8" ht="15.75" customHeight="1">
      <c r="D985" s="4"/>
      <c r="G985" s="4"/>
      <c r="H985" s="4"/>
    </row>
    <row r="986" spans="4:8" ht="15.75" customHeight="1">
      <c r="D986" s="4"/>
      <c r="G986" s="4"/>
      <c r="H986" s="4"/>
    </row>
    <row r="987" spans="4:8" ht="15.75" customHeight="1">
      <c r="D987" s="4"/>
      <c r="G987" s="4"/>
      <c r="H987" s="4"/>
    </row>
    <row r="988" spans="4:8" ht="15.75" customHeight="1">
      <c r="D988" s="4"/>
      <c r="G988" s="4"/>
      <c r="H988" s="4"/>
    </row>
    <row r="989" spans="4:8" ht="15.75" customHeight="1">
      <c r="D989" s="4"/>
      <c r="G989" s="4"/>
      <c r="H989" s="4"/>
    </row>
    <row r="990" spans="4:8" ht="15.75" customHeight="1">
      <c r="D990" s="4"/>
      <c r="G990" s="4"/>
      <c r="H990" s="4"/>
    </row>
    <row r="991" spans="4:8" ht="15.75" customHeight="1">
      <c r="D991" s="4"/>
      <c r="G991" s="4"/>
      <c r="H991" s="4"/>
    </row>
    <row r="992" spans="4:8" ht="15.75" customHeight="1">
      <c r="D992" s="4"/>
      <c r="G992" s="4"/>
      <c r="H992" s="4"/>
    </row>
    <row r="993" spans="4:8" ht="15.75" customHeight="1">
      <c r="D993" s="4"/>
      <c r="G993" s="4"/>
      <c r="H993" s="4"/>
    </row>
    <row r="994" spans="4:8" ht="15.75" customHeight="1">
      <c r="D994" s="4"/>
      <c r="G994" s="4"/>
      <c r="H994" s="4"/>
    </row>
    <row r="995" spans="4:8" ht="15.75" customHeight="1">
      <c r="D995" s="4"/>
      <c r="G995" s="4"/>
      <c r="H995" s="4"/>
    </row>
    <row r="996" spans="4:8" ht="15.75" customHeight="1">
      <c r="D996" s="4"/>
      <c r="G996" s="4"/>
      <c r="H996" s="4"/>
    </row>
    <row r="997" spans="4:8" ht="15.75" customHeight="1">
      <c r="D997" s="4"/>
      <c r="G997" s="4"/>
      <c r="H997" s="4"/>
    </row>
    <row r="998" spans="4:8" ht="15.75" customHeight="1">
      <c r="D998" s="4"/>
      <c r="G998" s="4"/>
      <c r="H998" s="4"/>
    </row>
    <row r="999" spans="4:8" ht="15.75" customHeight="1">
      <c r="D999" s="4"/>
      <c r="G999" s="4"/>
      <c r="H999" s="4"/>
    </row>
    <row r="1000" spans="4:8" ht="15.75" customHeight="1">
      <c r="D1000" s="4"/>
      <c r="G1000" s="4"/>
      <c r="H1000" s="4"/>
    </row>
    <row r="1001" spans="4:8" ht="15.75" customHeight="1">
      <c r="D1001" s="4"/>
      <c r="G1001" s="4"/>
      <c r="H1001" s="4"/>
    </row>
    <row r="1002" spans="4:8" ht="15.75" customHeight="1">
      <c r="D1002" s="4"/>
      <c r="G1002" s="4"/>
      <c r="H1002" s="4"/>
    </row>
    <row r="1003" spans="4:8" ht="15.75" customHeight="1">
      <c r="D1003" s="4"/>
      <c r="G1003" s="4"/>
      <c r="H1003" s="4"/>
    </row>
    <row r="1004" spans="4:8" ht="15.75" customHeight="1">
      <c r="D1004" s="4"/>
      <c r="G1004" s="4"/>
      <c r="H1004" s="4"/>
    </row>
    <row r="1005" spans="4:8" ht="15.75" customHeight="1">
      <c r="D1005" s="4"/>
      <c r="G1005" s="4"/>
      <c r="H1005" s="4"/>
    </row>
    <row r="1006" spans="4:8" ht="15.75" customHeight="1">
      <c r="D1006" s="4"/>
      <c r="G1006" s="4"/>
      <c r="H1006" s="4"/>
    </row>
    <row r="1007" spans="4:8" ht="15.75" customHeight="1">
      <c r="D1007" s="4"/>
      <c r="G1007" s="4"/>
      <c r="H1007" s="4"/>
    </row>
  </sheetData>
  <mergeCells count="8">
    <mergeCell ref="A73:D73"/>
    <mergeCell ref="C2:D2"/>
    <mergeCell ref="A1:B1"/>
    <mergeCell ref="A5:D5"/>
    <mergeCell ref="A18:D18"/>
    <mergeCell ref="A31:D31"/>
    <mergeCell ref="A47:D47"/>
    <mergeCell ref="A60:D60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'CLASS TYPES'!$A$1:$A$7</xm:f>
          </x14:formula1>
          <xm:sqref>C41 C57 C70 C83</xm:sqref>
        </x14:dataValidation>
        <x14:dataValidation type="list" allowBlank="1" showErrorMessage="1">
          <x14:formula1>
            <xm:f>'CLASS TYPES'!$A$1:$A$2</xm:f>
          </x14:formula1>
          <xm:sqref>C35 C51 C64 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1" width="44.28515625" customWidth="1"/>
    <col min="2" max="2" width="29.7109375" customWidth="1"/>
    <col min="3" max="6" width="14.42578125" customWidth="1"/>
  </cols>
  <sheetData>
    <row r="1" spans="1:4" ht="15.75" customHeight="1">
      <c r="A1" s="21" t="s">
        <v>40</v>
      </c>
      <c r="B1" s="22" t="s">
        <v>41</v>
      </c>
    </row>
    <row r="2" spans="1:4" ht="15.75" customHeight="1">
      <c r="A2" s="11" t="s">
        <v>42</v>
      </c>
      <c r="B2" s="23" t="b">
        <f>OR(NOT(ISBLANK(SCHEDULE!B8)), NOT(ISBLANK(SCHEDULE!B21)))</f>
        <v>0</v>
      </c>
    </row>
    <row r="3" spans="1:4" ht="15.75" customHeight="1">
      <c r="A3" s="11" t="s">
        <v>43</v>
      </c>
      <c r="B3" s="24" t="b">
        <f>SCHEDULE!H75&gt;=3</f>
        <v>0</v>
      </c>
      <c r="D3" s="25"/>
    </row>
    <row r="4" spans="1:4" ht="15.75" customHeight="1">
      <c r="A4" s="11" t="s">
        <v>44</v>
      </c>
      <c r="B4" s="23" t="b">
        <f>SCHEDULE!H76&gt;=4</f>
        <v>0</v>
      </c>
      <c r="D4" s="25"/>
    </row>
    <row r="5" spans="1:4" ht="15.75" customHeight="1">
      <c r="A5" s="11" t="s">
        <v>45</v>
      </c>
      <c r="B5" s="26" t="b">
        <f>(SCHEDULE!H75-3)+(SCHEDULE!H76-4)&gt;=1</f>
        <v>0</v>
      </c>
    </row>
    <row r="6" spans="1:4" ht="15.75" customHeight="1">
      <c r="A6" s="11" t="s">
        <v>46</v>
      </c>
      <c r="B6" s="23" t="b">
        <f>SCHEDULE!H78&gt;=3</f>
        <v>0</v>
      </c>
    </row>
    <row r="7" spans="1:4" ht="15.75" customHeight="1">
      <c r="A7" s="11" t="s">
        <v>47</v>
      </c>
      <c r="B7" s="23" t="b">
        <f>SCHEDULE!H79&gt;=2</f>
        <v>0</v>
      </c>
    </row>
    <row r="8" spans="1:4" ht="15.75" customHeight="1">
      <c r="A8" s="11" t="s">
        <v>48</v>
      </c>
      <c r="B8" s="23" t="b">
        <f>SCHEDULE!H77&gt;=2.5</f>
        <v>0</v>
      </c>
    </row>
    <row r="9" spans="1:4" ht="15.75" customHeight="1">
      <c r="A9" s="11" t="s">
        <v>49</v>
      </c>
      <c r="B9" s="23" t="b">
        <f>SCHEDULE!H81&gt;=0.5</f>
        <v>0</v>
      </c>
    </row>
    <row r="10" spans="1:4" ht="15.75" customHeight="1">
      <c r="A10" s="11" t="s">
        <v>50</v>
      </c>
      <c r="B10" s="23" t="b">
        <f>SCHEDULE!H80&gt;=1</f>
        <v>0</v>
      </c>
    </row>
    <row r="11" spans="1:4" ht="15.75" customHeight="1">
      <c r="A11" s="11" t="s">
        <v>51</v>
      </c>
      <c r="B11" s="23" t="b">
        <f>SCHEDULE!H78&gt;=3</f>
        <v>0</v>
      </c>
    </row>
    <row r="12" spans="1:4" ht="15.75" customHeight="1">
      <c r="A12" s="11" t="s">
        <v>52</v>
      </c>
      <c r="B12" s="24" t="b">
        <f>SCHEDULE!H75&gt;=3</f>
        <v>0</v>
      </c>
    </row>
    <row r="13" spans="1:4" ht="15.75" customHeight="1">
      <c r="A13" s="11" t="s">
        <v>53</v>
      </c>
      <c r="B13" s="26" t="b">
        <v>1</v>
      </c>
    </row>
    <row r="14" spans="1:4" ht="15.75" customHeight="1">
      <c r="A14" s="11" t="s">
        <v>54</v>
      </c>
      <c r="B14" s="23" t="b">
        <f>SCHEDULE!H77&gt;=2.5</f>
        <v>0</v>
      </c>
    </row>
    <row r="15" spans="1:4" ht="15.75" customHeight="1">
      <c r="A15" s="21" t="s">
        <v>55</v>
      </c>
      <c r="B15" s="27" t="b">
        <f>AND(B2:B14)</f>
        <v>0</v>
      </c>
    </row>
    <row r="16" spans="1:4" ht="15.75" customHeight="1">
      <c r="B16" s="2"/>
    </row>
    <row r="17" spans="2:2" ht="15.75" customHeight="1">
      <c r="B17" s="2"/>
    </row>
    <row r="18" spans="2:2" ht="15.75" customHeight="1">
      <c r="B18" s="2"/>
    </row>
    <row r="19" spans="2:2" ht="15.75" customHeight="1">
      <c r="B19" s="2"/>
    </row>
    <row r="20" spans="2:2" ht="15.75" customHeight="1">
      <c r="B20" s="2"/>
    </row>
    <row r="21" spans="2:2" ht="15.75" customHeight="1">
      <c r="B21" s="2"/>
    </row>
    <row r="22" spans="2:2" ht="15.75" customHeight="1">
      <c r="B22" s="2"/>
    </row>
    <row r="23" spans="2:2" ht="15.75" customHeight="1">
      <c r="B23" s="2"/>
    </row>
    <row r="24" spans="2:2" ht="15.75" customHeight="1">
      <c r="B24" s="2"/>
    </row>
    <row r="25" spans="2:2" ht="15.75" customHeight="1">
      <c r="B25" s="2"/>
    </row>
    <row r="26" spans="2:2" ht="15.75" customHeight="1">
      <c r="B26" s="2"/>
    </row>
    <row r="27" spans="2:2" ht="15.75" customHeight="1">
      <c r="B27" s="2"/>
    </row>
    <row r="28" spans="2:2" ht="15.75" customHeight="1">
      <c r="B28" s="2"/>
    </row>
    <row r="29" spans="2:2" ht="15.75" customHeight="1">
      <c r="B29" s="2"/>
    </row>
    <row r="30" spans="2:2" ht="15.75" customHeight="1">
      <c r="B30" s="2"/>
    </row>
    <row r="31" spans="2:2" ht="15.75" customHeight="1">
      <c r="B31" s="2"/>
    </row>
    <row r="32" spans="2:2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B15">
    <cfRule type="containsText" dxfId="1" priority="1" operator="containsText" text="TRUE">
      <formula>NOT(ISERROR(SEARCH(("TRUE"),(B2))))</formula>
    </cfRule>
  </conditionalFormatting>
  <conditionalFormatting sqref="B2:B15">
    <cfRule type="containsText" dxfId="0" priority="2" operator="containsText" text="FALSE">
      <formula>NOT(ISERROR(SEARCH(("FALSE"),(B2))))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/>
  </sheetViews>
  <sheetFormatPr defaultColWidth="14.42578125" defaultRowHeight="15" customHeight="1"/>
  <cols>
    <col min="1" max="1" width="19.85546875" customWidth="1"/>
    <col min="2" max="6" width="14.42578125" customWidth="1"/>
  </cols>
  <sheetData>
    <row r="1" spans="1:1" ht="15.75" customHeight="1">
      <c r="A1" s="2" t="s">
        <v>10</v>
      </c>
    </row>
    <row r="2" spans="1:1" ht="15.75" customHeight="1">
      <c r="A2" s="2" t="s">
        <v>14</v>
      </c>
    </row>
    <row r="3" spans="1:1" ht="15.75" customHeight="1">
      <c r="A3" s="2" t="s">
        <v>19</v>
      </c>
    </row>
    <row r="4" spans="1:1" ht="15.75" customHeight="1">
      <c r="A4" s="2" t="s">
        <v>22</v>
      </c>
    </row>
    <row r="5" spans="1:1" ht="15.75" customHeight="1">
      <c r="A5" s="2" t="s">
        <v>24</v>
      </c>
    </row>
    <row r="6" spans="1:1" ht="15.75" customHeight="1">
      <c r="A6" s="2" t="s">
        <v>26</v>
      </c>
    </row>
    <row r="7" spans="1:1" ht="15.75" customHeight="1">
      <c r="A7" s="2" t="s">
        <v>27</v>
      </c>
    </row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REQUIREMENTS</vt:lpstr>
      <vt:lpstr>CLASS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Husen</dc:creator>
  <cp:lastModifiedBy>Julia Husen</cp:lastModifiedBy>
  <cp:lastPrinted>2022-03-05T04:40:26Z</cp:lastPrinted>
  <dcterms:created xsi:type="dcterms:W3CDTF">2022-03-07T14:15:57Z</dcterms:created>
  <dcterms:modified xsi:type="dcterms:W3CDTF">2022-03-07T14:15:57Z</dcterms:modified>
</cp:coreProperties>
</file>